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00" windowHeight="6120" activeTab="2"/>
  </bookViews>
  <sheets>
    <sheet name="Cover" sheetId="1" r:id="rId1"/>
    <sheet name="التراخيص" sheetId="2" r:id="rId2"/>
    <sheet name="NSR" sheetId="3" r:id="rId3"/>
    <sheet name="EQR" sheetId="4" r:id="rId4"/>
    <sheet name="الدليل التشغيلي" sheetId="5" r:id="rId5"/>
    <sheet name="reg dash board"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1" i="4" l="1"/>
  <c r="H149" i="3"/>
  <c r="G28" i="2"/>
  <c r="H12" i="2" l="1"/>
  <c r="H125" i="5" l="1"/>
  <c r="H94" i="3" l="1"/>
  <c r="I94" i="3" s="1"/>
  <c r="H82" i="3"/>
  <c r="H75" i="3"/>
  <c r="I75" i="3" s="1"/>
  <c r="H88" i="3"/>
  <c r="H12" i="3"/>
  <c r="H19" i="3"/>
  <c r="I19" i="3" s="1"/>
  <c r="H25" i="3"/>
  <c r="H32" i="3"/>
  <c r="I32" i="3" s="1"/>
  <c r="H38" i="3"/>
  <c r="I38" i="3" s="1"/>
  <c r="H44" i="3"/>
  <c r="H50" i="3"/>
  <c r="I50" i="3" s="1"/>
  <c r="H56" i="3"/>
  <c r="I56" i="3" s="1"/>
  <c r="H61" i="3"/>
  <c r="H68" i="3"/>
  <c r="I68" i="3" s="1"/>
  <c r="H101" i="3"/>
  <c r="I101" i="3" s="1"/>
  <c r="H107" i="3"/>
  <c r="I107" i="3" s="1"/>
  <c r="H114" i="3"/>
  <c r="I114" i="3" s="1"/>
  <c r="H121" i="3"/>
  <c r="I121" i="3" s="1"/>
  <c r="H127" i="3"/>
  <c r="I127" i="3" s="1"/>
  <c r="H134" i="3"/>
  <c r="H141" i="3"/>
  <c r="I141" i="3" s="1"/>
  <c r="G12" i="2"/>
  <c r="G18" i="2"/>
  <c r="H18" i="2" s="1"/>
  <c r="H107" i="5"/>
  <c r="I107" i="5" s="1"/>
  <c r="H12" i="5"/>
  <c r="I12" i="5" s="1"/>
  <c r="H21" i="5"/>
  <c r="H29" i="5"/>
  <c r="I29" i="5" s="1"/>
  <c r="H48" i="5"/>
  <c r="H55" i="5"/>
  <c r="H68" i="5"/>
  <c r="I68" i="5" s="1"/>
  <c r="H73" i="5"/>
  <c r="I73" i="5" s="1"/>
  <c r="H83" i="5"/>
  <c r="I83" i="5" s="1"/>
  <c r="H100" i="5"/>
  <c r="H116" i="5"/>
  <c r="I116" i="5" s="1"/>
  <c r="H59" i="5"/>
  <c r="I59" i="5" s="1"/>
  <c r="H66" i="4"/>
  <c r="H73" i="4"/>
  <c r="I73" i="4" s="1"/>
  <c r="H80" i="4"/>
  <c r="I80" i="4" s="1"/>
  <c r="H86" i="4"/>
  <c r="I86" i="4" s="1"/>
  <c r="H104" i="4"/>
  <c r="I104" i="4" s="1"/>
  <c r="H110" i="4"/>
  <c r="H117" i="4"/>
  <c r="I117" i="4" s="1"/>
  <c r="H124" i="4"/>
  <c r="H129" i="4"/>
  <c r="H135" i="4"/>
  <c r="I135" i="4" s="1"/>
  <c r="H141" i="4"/>
  <c r="I141" i="4" s="1"/>
  <c r="H147" i="4"/>
  <c r="I147" i="4" s="1"/>
  <c r="H154" i="4"/>
  <c r="I154" i="4" s="1"/>
  <c r="H159" i="4"/>
  <c r="I159" i="4" s="1"/>
  <c r="H165" i="4"/>
  <c r="I165" i="4" s="1"/>
  <c r="H12" i="4"/>
  <c r="I12" i="4" s="1"/>
  <c r="H19" i="4"/>
  <c r="I19" i="4" s="1"/>
  <c r="H24" i="4"/>
  <c r="I24" i="4" s="1"/>
  <c r="H30" i="4"/>
  <c r="I30" i="4" s="1"/>
  <c r="H35" i="4"/>
  <c r="H41" i="4"/>
  <c r="I41" i="4" s="1"/>
  <c r="H47" i="4"/>
  <c r="I47" i="4" s="1"/>
  <c r="H53" i="4"/>
  <c r="I53" i="4" s="1"/>
  <c r="H59" i="4"/>
  <c r="I59" i="4" s="1"/>
  <c r="H92" i="4"/>
  <c r="H99" i="4"/>
  <c r="I99" i="4" s="1"/>
  <c r="I125" i="5"/>
  <c r="I100" i="5"/>
  <c r="I48" i="5"/>
  <c r="I21" i="5"/>
  <c r="I55" i="5"/>
  <c r="I66" i="4"/>
  <c r="I92" i="4"/>
  <c r="I110" i="4"/>
  <c r="I124" i="4"/>
  <c r="I129" i="4"/>
  <c r="I44" i="3"/>
  <c r="I61" i="3"/>
  <c r="I82" i="3"/>
  <c r="I88" i="3"/>
  <c r="I134" i="3"/>
  <c r="I25" i="3"/>
  <c r="I12" i="3"/>
  <c r="E8" i="6" l="1"/>
  <c r="H137" i="5"/>
  <c r="F8" i="6" s="1"/>
  <c r="I35" i="4"/>
  <c r="C8" i="6"/>
  <c r="D8" i="6" l="1"/>
  <c r="G8" i="6" s="1"/>
</calcChain>
</file>

<file path=xl/sharedStrings.xml><?xml version="1.0" encoding="utf-8"?>
<sst xmlns="http://schemas.openxmlformats.org/spreadsheetml/2006/main" count="1518" uniqueCount="873">
  <si>
    <t>الادارة العامة للدعم الفني للمنشأت الصحية</t>
  </si>
  <si>
    <t>اسم المنشأة</t>
  </si>
  <si>
    <t>الجهة التابعة لها</t>
  </si>
  <si>
    <t>العنوان /المحافظة</t>
  </si>
  <si>
    <t>تاريخ عمل التقييم</t>
  </si>
  <si>
    <t>اسم المنسق</t>
  </si>
  <si>
    <t>اسم مدير المنشأة</t>
  </si>
  <si>
    <t>تليفون المنشأه</t>
  </si>
  <si>
    <t>تليفون المنسق</t>
  </si>
  <si>
    <t xml:space="preserve">                                    الإدارة العامة للدعم الفني للمنشأت الصحية                                       General Administration Of Technical Support For Healthcare Facilities                                                       </t>
  </si>
  <si>
    <t xml:space="preserve">                               self assessment tool for PHC registration                        أداة التقييم الذاتي لمتطلبات تسجيل وحدات/مراكز الرعاية الأولية              </t>
  </si>
  <si>
    <t>scoring system</t>
  </si>
  <si>
    <t>التقييم</t>
  </si>
  <si>
    <t>score</t>
  </si>
  <si>
    <t>percentage%</t>
  </si>
  <si>
    <t>مطبق بشكل كامل</t>
  </si>
  <si>
    <t>&gt; = 80%</t>
  </si>
  <si>
    <t xml:space="preserve"> مطبق بشكل جزئي</t>
  </si>
  <si>
    <t>&lt;80%   &gt;=50%</t>
  </si>
  <si>
    <t xml:space="preserve"> غير مطبق</t>
  </si>
  <si>
    <t>&lt;50%</t>
  </si>
  <si>
    <t xml:space="preserve">غير قابل للتطبيق  </t>
  </si>
  <si>
    <t>N/A</t>
  </si>
  <si>
    <t>التراخيص</t>
  </si>
  <si>
    <t xml:space="preserve">وحدة/ مركز رعاية أولية حكومي </t>
  </si>
  <si>
    <t>ترخيص أجهزة الآشعة المؤينة</t>
  </si>
  <si>
    <t xml:space="preserve">ترخيص </t>
  </si>
  <si>
    <t>مكتمل</t>
  </si>
  <si>
    <t>ترخيص تداول النفايات الخطرة</t>
  </si>
  <si>
    <t>غير مكتمل</t>
  </si>
  <si>
    <t>شهادة مطابقة اشتراطات الحماية المدنية</t>
  </si>
  <si>
    <t>شهادة</t>
  </si>
  <si>
    <t>ترخيص المصاعد (إن وجدت)</t>
  </si>
  <si>
    <t>ترخيص المولدات الكهربائية (طبقاً للمادة 2 والمادة 3 من القانون رقم 55 لسنة 1977 في شأن إقامة وإدارة الآلات الحرارية والمراجل البخارية)</t>
  </si>
  <si>
    <t>المنشآت الطبية الغير حكومية المتقدمة للتسجيل كوحدة/مركز رعاية أولية</t>
  </si>
  <si>
    <t>ترخيص الوحدة / المركز / المنشأه</t>
  </si>
  <si>
    <t>ترخيص</t>
  </si>
  <si>
    <t>ترخيص الصيدلية</t>
  </si>
  <si>
    <t>ترخيص المعمل</t>
  </si>
  <si>
    <t>status of preparedness</t>
  </si>
  <si>
    <t>MET</t>
  </si>
  <si>
    <t>PARTIAL MET</t>
  </si>
  <si>
    <t>NOT MET</t>
  </si>
  <si>
    <t xml:space="preserve">NOT Applicable </t>
  </si>
  <si>
    <t>No</t>
  </si>
  <si>
    <t>EOCs</t>
  </si>
  <si>
    <t>NSR.01</t>
  </si>
  <si>
    <t>السياسة</t>
  </si>
  <si>
    <t>العاملين</t>
  </si>
  <si>
    <t>تطبيق الاجراء</t>
  </si>
  <si>
    <t>الملف الطبي</t>
  </si>
  <si>
    <t>الجودة - مقدمي الخدمة</t>
  </si>
  <si>
    <t>NSR.02</t>
  </si>
  <si>
    <t>سياسة</t>
  </si>
  <si>
    <t xml:space="preserve">ملف المريض </t>
  </si>
  <si>
    <t>NSR.03</t>
  </si>
  <si>
    <t>وثائق التدريب</t>
  </si>
  <si>
    <t>NSR.04</t>
  </si>
  <si>
    <t>مقدمي الخدمة</t>
  </si>
  <si>
    <t>NSR.05</t>
  </si>
  <si>
    <t xml:space="preserve">سياسة </t>
  </si>
  <si>
    <t>إجراءات منع السقوط</t>
  </si>
  <si>
    <t>NSR.06</t>
  </si>
  <si>
    <t>ACT.09</t>
  </si>
  <si>
    <t>NSR.07</t>
  </si>
  <si>
    <t>تطبيق مشاريع التحسين</t>
  </si>
  <si>
    <t>NSR.08</t>
  </si>
  <si>
    <t>تطبيق الاجراءات</t>
  </si>
  <si>
    <t>NSR.09</t>
  </si>
  <si>
    <t>NSR.10</t>
  </si>
  <si>
    <t>NSR.11</t>
  </si>
  <si>
    <t>NSR.12</t>
  </si>
  <si>
    <t xml:space="preserve">السياسة </t>
  </si>
  <si>
    <t>الأكواد</t>
  </si>
  <si>
    <t xml:space="preserve">تطبيق الاكواد </t>
  </si>
  <si>
    <t>NSR.13</t>
  </si>
  <si>
    <t>NSR.14</t>
  </si>
  <si>
    <t>NSR.15</t>
  </si>
  <si>
    <t>NSR.16</t>
  </si>
  <si>
    <t>NSR.17</t>
  </si>
  <si>
    <t xml:space="preserve">الأطباء والتمريض </t>
  </si>
  <si>
    <t>الجوده/ رئيس العمليات</t>
  </si>
  <si>
    <t>NSR.18</t>
  </si>
  <si>
    <t>NSR.19</t>
  </si>
  <si>
    <t>NSR.20</t>
  </si>
  <si>
    <t>NSR.21</t>
  </si>
  <si>
    <t>شهاده تداول النفايات</t>
  </si>
  <si>
    <t>البرنامج</t>
  </si>
  <si>
    <t xml:space="preserve">تقييم المخاطر </t>
  </si>
  <si>
    <t>العاملين بالقسم</t>
  </si>
  <si>
    <t>تحديد جرعات الاشعة</t>
  </si>
  <si>
    <t xml:space="preserve">جميع العاملين </t>
  </si>
  <si>
    <t>جميع الإجراءات المتعلقة بالمريض بالملف الطبي</t>
  </si>
  <si>
    <t>تعريف المريض عن طريق  جميع المتعاملين مع المريض</t>
  </si>
  <si>
    <t>تقارير تتبع و جمع وتحليل البيانات</t>
  </si>
  <si>
    <t>مشاريع للتحسين والخطط التصحيحية</t>
  </si>
  <si>
    <t>الفريق الطبي</t>
  </si>
  <si>
    <t>ملف المريض  (الأوامر التليفونيه و الشفهية)</t>
  </si>
  <si>
    <t>تقارير تتبع و جمع  و تحليل البيانات</t>
  </si>
  <si>
    <t>السياسات و الإجراءات</t>
  </si>
  <si>
    <t>وجود البوسترات والارشادات  باعداد  واماكن مناسبة</t>
  </si>
  <si>
    <t>السياسة - قائمة النتائج الحرجة</t>
  </si>
  <si>
    <t>مقدمي الخدمة ذات الصلة</t>
  </si>
  <si>
    <t>المرضي و ذويهم</t>
  </si>
  <si>
    <t>مشاركة المرضي وذويهم</t>
  </si>
  <si>
    <t>ملف المريض  الطبي (تقييم السقوط)</t>
  </si>
  <si>
    <t>ملف المريض  الطبي (خطة الرعاية)</t>
  </si>
  <si>
    <t>تدريب العاملين</t>
  </si>
  <si>
    <t>العلامه المستخدمة</t>
  </si>
  <si>
    <t>خطة التحسين</t>
  </si>
  <si>
    <t>قائمة التحقق</t>
  </si>
  <si>
    <t>دخول المريض للعمليات او أي اجراء اختراقي</t>
  </si>
  <si>
    <t>اجراء الوقت المستقطع</t>
  </si>
  <si>
    <t xml:space="preserve">جميع مقدمى الخدمة </t>
  </si>
  <si>
    <t>الرموز وقائمة الاختصارات</t>
  </si>
  <si>
    <t>تخزين الدواء ووضع الملصقات</t>
  </si>
  <si>
    <t>اجراءات منع حدوث اعطاء خاطئ للادوية عالية الخطورة</t>
  </si>
  <si>
    <t xml:space="preserve">تطبيق السياسة </t>
  </si>
  <si>
    <t xml:space="preserve"> المرضي و ذويهم</t>
  </si>
  <si>
    <t>خزين الدواء</t>
  </si>
  <si>
    <t>استخدام الادويه</t>
  </si>
  <si>
    <t>الإجراءات المتبعه عند انقطاع التيار الكهربائي</t>
  </si>
  <si>
    <t>الصيدلي</t>
  </si>
  <si>
    <t xml:space="preserve"> تقارير الفحص</t>
  </si>
  <si>
    <t>تعريفات الادوية</t>
  </si>
  <si>
    <t>وجود الافتات و إرشادات تحذيرية</t>
  </si>
  <si>
    <t>ملف العاملين - وثائق التدريب</t>
  </si>
  <si>
    <t>تقييم المخاطر</t>
  </si>
  <si>
    <t>مسئول السلامة - مسئول المعمل</t>
  </si>
  <si>
    <t>التخزين الامن - تعريف الكيماويات - التخلص من النفايات</t>
  </si>
  <si>
    <t>مشاريع تحسين الاداء - محاضر الاجتماعات</t>
  </si>
  <si>
    <t>خطة مكافحة الحريق</t>
  </si>
  <si>
    <t>اجهزة الانذار والتعامل مع الحريق تعمل ومطابقة للكود</t>
  </si>
  <si>
    <t>تقارير المرور وعقود الصيانة</t>
  </si>
  <si>
    <t>مسئول السلامة - الصيانة</t>
  </si>
  <si>
    <t>تطبيق الفحص والصيانة لانظمة الحريق</t>
  </si>
  <si>
    <t xml:space="preserve">جميع العاملين بالمنشأة </t>
  </si>
  <si>
    <t>خطة الاخلاء</t>
  </si>
  <si>
    <t>الاخلاء الامن</t>
  </si>
  <si>
    <t>التقييم السنوي - مؤشرات الأداء - الخطة التصحيحية</t>
  </si>
  <si>
    <t>تطبيق الخطة التصحيحية</t>
  </si>
  <si>
    <t>خطة المواد الخطرة والنفايات الطبية</t>
  </si>
  <si>
    <t>جميع العاملين</t>
  </si>
  <si>
    <t>الالتزام بالخطة والواقيات الشخصية عند التعامل مع المواد الخطرة والنفايات</t>
  </si>
  <si>
    <t>التخلص من النفايات</t>
  </si>
  <si>
    <t xml:space="preserve">استخدام الامن - النقل - التخزين - ملصقات على المواد الخطره </t>
  </si>
  <si>
    <t xml:space="preserve">تقارير الابلاغ - خطة تصحيحية </t>
  </si>
  <si>
    <t xml:space="preserve"> حقيبه الانسكابات الكميائيه - حقيبه الانسكابات  البيولوجية</t>
  </si>
  <si>
    <t>تقارير المرور والتقييم -مؤشرات الأداء - خطة تصحيحية</t>
  </si>
  <si>
    <t>مسئول السلامة</t>
  </si>
  <si>
    <t>مطابقة الاجراء</t>
  </si>
  <si>
    <t>تنفيذ اجراءات السلامة</t>
  </si>
  <si>
    <t>نشر التعليمات بالاماكن عالية الخطورة</t>
  </si>
  <si>
    <t>خطة أمن الافراد</t>
  </si>
  <si>
    <t>تنفيذ الاجراءات الامنية</t>
  </si>
  <si>
    <t>أكواد الطوارئ</t>
  </si>
  <si>
    <t>سجل مرور الامن</t>
  </si>
  <si>
    <t>الاماكن المحظورة وعالية الخطورة</t>
  </si>
  <si>
    <t>خطة الاجهزة الطبية</t>
  </si>
  <si>
    <t>تقييم الكفاءه</t>
  </si>
  <si>
    <t>الشخص المسئول</t>
  </si>
  <si>
    <t>كروت التعريف - كروت الصيانه و المعايره</t>
  </si>
  <si>
    <t>تدريبات شركات الاجهزه للعاملين</t>
  </si>
  <si>
    <t>خطة المرافق</t>
  </si>
  <si>
    <t>ملفات العاملين (تقييم الكفاءه)</t>
  </si>
  <si>
    <t xml:space="preserve">المسئول </t>
  </si>
  <si>
    <t>وثائق التدريب -ملفات العاملين</t>
  </si>
  <si>
    <t xml:space="preserve">تحديد أنظمة المرافق الحرجه </t>
  </si>
  <si>
    <t xml:space="preserve">أنظمة المرافق الحرجه </t>
  </si>
  <si>
    <t>PCC.05</t>
  </si>
  <si>
    <t>PCC.08</t>
  </si>
  <si>
    <t>PCC.12</t>
  </si>
  <si>
    <t>ACT.01</t>
  </si>
  <si>
    <t>ICD.17</t>
  </si>
  <si>
    <t>ICD.15</t>
  </si>
  <si>
    <t>ICD.18</t>
  </si>
  <si>
    <t>ICD.19</t>
  </si>
  <si>
    <t>ICD.20</t>
  </si>
  <si>
    <t>ICD.21</t>
  </si>
  <si>
    <t>ICD.22</t>
  </si>
  <si>
    <t>DAS.02</t>
  </si>
  <si>
    <t>DAS.07</t>
  </si>
  <si>
    <t>MMS.05</t>
  </si>
  <si>
    <t>IPC.04</t>
  </si>
  <si>
    <t>IPC.06</t>
  </si>
  <si>
    <t>OGM.01</t>
  </si>
  <si>
    <t>WFM.01</t>
  </si>
  <si>
    <t>WFM.04</t>
  </si>
  <si>
    <t>WFM.05</t>
  </si>
  <si>
    <t>IMT.05</t>
  </si>
  <si>
    <t>IMT.07</t>
  </si>
  <si>
    <t>IMT.11</t>
  </si>
  <si>
    <t>QPI.08</t>
  </si>
  <si>
    <t>QPI.10</t>
  </si>
  <si>
    <t>تقارير تعليم المرضى بالملف الطبي</t>
  </si>
  <si>
    <t>المواد التثقيفية للمرضي</t>
  </si>
  <si>
    <t>اماكن الانتظار</t>
  </si>
  <si>
    <t>اماكن الانتظار ( حمام - مياة للشرب)</t>
  </si>
  <si>
    <t xml:space="preserve">اماكن تلقي الشكاوي واتاحة الاجراءات </t>
  </si>
  <si>
    <t>تحليل بيانات الشكاوي والمقترحات</t>
  </si>
  <si>
    <t>المرضي وذويهم</t>
  </si>
  <si>
    <t>مناطق الدخول</t>
  </si>
  <si>
    <t>نموذج الاحاله</t>
  </si>
  <si>
    <t xml:space="preserve"> </t>
  </si>
  <si>
    <t>نموذج الاحاله بملف المريض الطبي</t>
  </si>
  <si>
    <t>ملف المريض الطبي</t>
  </si>
  <si>
    <t>نموذج التغذيه الراجعه بملف المريض الطبي</t>
  </si>
  <si>
    <t>مقدمي الخدمة  المشاركين بالانعاش القلبي الرئوي</t>
  </si>
  <si>
    <t>ملف المريض  الطبي</t>
  </si>
  <si>
    <t>غرفة التطعيمات</t>
  </si>
  <si>
    <t>سجلات متابعة حراره الثلاجات</t>
  </si>
  <si>
    <t>محتويات الغرفة</t>
  </si>
  <si>
    <t>سجلات التطعيمات</t>
  </si>
  <si>
    <t xml:space="preserve">تعليمات المتابعة </t>
  </si>
  <si>
    <t>تثقيف ذوي الأطفال</t>
  </si>
  <si>
    <t>سجل التطعيمات</t>
  </si>
  <si>
    <t>أعطاء التطعيمات</t>
  </si>
  <si>
    <t>التقارير</t>
  </si>
  <si>
    <t>البروتكولات</t>
  </si>
  <si>
    <t>تقديم التثقيف الصحي</t>
  </si>
  <si>
    <t>سهولة الوصول للسجل</t>
  </si>
  <si>
    <t>الاطباء - التمريض</t>
  </si>
  <si>
    <t>ملف الطفل الطبي (نماذج تقييم النمو)</t>
  </si>
  <si>
    <t>ملف الطفل الطبي (نماذج التطور)</t>
  </si>
  <si>
    <t>ملف الطفل الطبي (نموذج التطعيمات)</t>
  </si>
  <si>
    <t>تحديد الأطفال الأكثر عرضة</t>
  </si>
  <si>
    <t>الملف  الطبي</t>
  </si>
  <si>
    <t>السجل  الطبي- الارشادات الاكلينيكية</t>
  </si>
  <si>
    <t>الملف  الطبي (نموذج رعايه مابعد الولاده)</t>
  </si>
  <si>
    <t>تقارير جمع و تحليل البيانات</t>
  </si>
  <si>
    <t>خدمات الصحة الإنجابية</t>
  </si>
  <si>
    <t>مكان الخدمات الصحة الانجابية</t>
  </si>
  <si>
    <t>إجراءات خدمات الاشعه</t>
  </si>
  <si>
    <t>أتاحة أدلة العمل</t>
  </si>
  <si>
    <t>أجراءات المعمل</t>
  </si>
  <si>
    <t>تدريبات العاملين</t>
  </si>
  <si>
    <t>توافر الاجراءات  الفنية</t>
  </si>
  <si>
    <t>تعريف المريض - سحب العينات - تعريف العينات- نقل العينات</t>
  </si>
  <si>
    <t>النطاقات المرجعية - توثيق الاجراءات (سجل المعمل)</t>
  </si>
  <si>
    <t xml:space="preserve">تقارير المعمل- شروط تخزين العينة </t>
  </si>
  <si>
    <t>تخزين العينات طبقا للشروط والسياسة</t>
  </si>
  <si>
    <t>اجراءات مراقبة الجودة</t>
  </si>
  <si>
    <t xml:space="preserve">تخزين الدواء </t>
  </si>
  <si>
    <t>توافر الادوية</t>
  </si>
  <si>
    <t xml:space="preserve">وثائق الاستعاضة </t>
  </si>
  <si>
    <t>السياسة - جداول التنظيف</t>
  </si>
  <si>
    <t>مسئول مكافحة العدوي - عمال النظافة</t>
  </si>
  <si>
    <t>التنظيف</t>
  </si>
  <si>
    <t>تطبيق الاجرائات الطبية طبقا للاشتراطات مكافحة العدوي</t>
  </si>
  <si>
    <t>معقم واحد على الأقل من الفئة ب</t>
  </si>
  <si>
    <t xml:space="preserve">مسئول التعقيم </t>
  </si>
  <si>
    <t>إجراءات التعقيم و التطهير</t>
  </si>
  <si>
    <t xml:space="preserve">وجود الفاصل المادي </t>
  </si>
  <si>
    <t>تطبيق التخزين الامن</t>
  </si>
  <si>
    <t>الهيكل التنظيمي</t>
  </si>
  <si>
    <t>محاضر الاجتماعات - التوصيات</t>
  </si>
  <si>
    <t>الرؤيه و الرساله</t>
  </si>
  <si>
    <t>معتمد ومعلن في الاماكن</t>
  </si>
  <si>
    <t>الهيئة الحاكمة</t>
  </si>
  <si>
    <t xml:space="preserve">اللوائح والقوانين -خطة التوظيف </t>
  </si>
  <si>
    <t>خطة التوظيف</t>
  </si>
  <si>
    <t>مسئول الموارد البشرية</t>
  </si>
  <si>
    <t>تقارير التقييم السنوى للخطة</t>
  </si>
  <si>
    <t>مسئول الموارد البشرية -العاملين</t>
  </si>
  <si>
    <t>قائمة بالمسموح لهم الاطلاع على الملفات</t>
  </si>
  <si>
    <t>حمايه وسريه الملفات</t>
  </si>
  <si>
    <t>ملفات العاملين</t>
  </si>
  <si>
    <t>طريقه التخلص من الملفات</t>
  </si>
  <si>
    <t>برنامج التهيئة العام</t>
  </si>
  <si>
    <t xml:space="preserve">برنامج تهيئة الأقسام </t>
  </si>
  <si>
    <t>برنامج التهيئة الوظيفى المحدد</t>
  </si>
  <si>
    <t xml:space="preserve">ملف العاملين </t>
  </si>
  <si>
    <t xml:space="preserve">العاملين -مسؤل القسم </t>
  </si>
  <si>
    <t>حمايه و تأمين الملفات</t>
  </si>
  <si>
    <t>بيان العاملين المصرح لهم</t>
  </si>
  <si>
    <t>الاجراءات التصحيحية</t>
  </si>
  <si>
    <t xml:space="preserve"> جميع العاملين </t>
  </si>
  <si>
    <t xml:space="preserve">الملف الطبى </t>
  </si>
  <si>
    <t>الملف الطبى (نماذج و محتويات الملف)</t>
  </si>
  <si>
    <t xml:space="preserve">مسئول السجلات الطبية-مقدمى الخدمة  </t>
  </si>
  <si>
    <t>توافر الملف الطبي عند الاحتياج</t>
  </si>
  <si>
    <t>نظام التتبع (سجل حركة الملف)</t>
  </si>
  <si>
    <t xml:space="preserve">البرنامج </t>
  </si>
  <si>
    <t>عمليه اصلاح النظام</t>
  </si>
  <si>
    <t xml:space="preserve">العاملين  </t>
  </si>
  <si>
    <t xml:space="preserve">الاختبار السنوى </t>
  </si>
  <si>
    <t>عرض نتائج التقارير للمرضى</t>
  </si>
  <si>
    <t>الخطة التصحيحة</t>
  </si>
  <si>
    <t>تطبيق الإجراءات</t>
  </si>
  <si>
    <t xml:space="preserve">تحليل البيانات </t>
  </si>
  <si>
    <t>مسئول الجودة - الادارة</t>
  </si>
  <si>
    <t xml:space="preserve">الخطة التصحيحية </t>
  </si>
  <si>
    <t>A</t>
  </si>
  <si>
    <t>b</t>
  </si>
  <si>
    <t xml:space="preserve">مستند معتمد </t>
  </si>
  <si>
    <t>خطة معتمدة لتقییم والتعامل مع مخاطر تدفق المرضى</t>
  </si>
  <si>
    <t>c</t>
  </si>
  <si>
    <t>d</t>
  </si>
  <si>
    <t>خطة خدمات الاشعة</t>
  </si>
  <si>
    <t>سياسة/ برنامج</t>
  </si>
  <si>
    <t>برنامج صحة الطفل</t>
  </si>
  <si>
    <t>e</t>
  </si>
  <si>
    <t>f</t>
  </si>
  <si>
    <t>g</t>
  </si>
  <si>
    <t>رسومات المستشفى ومستند معتمد</t>
  </si>
  <si>
    <t>خطة الطوارئ</t>
  </si>
  <si>
    <t xml:space="preserve">برنامج إدارة الادوية </t>
  </si>
  <si>
    <t>برنامـج الإشـراف علـى مضـادات المیكروبـات</t>
  </si>
  <si>
    <t>قائمة معتمدة</t>
  </si>
  <si>
    <t>h</t>
  </si>
  <si>
    <t>i</t>
  </si>
  <si>
    <t>j</t>
  </si>
  <si>
    <t>k</t>
  </si>
  <si>
    <t>l</t>
  </si>
  <si>
    <t>m</t>
  </si>
  <si>
    <t>خطة إدارة المعلومات</t>
  </si>
  <si>
    <t>لجنــة متعــددة التخصصــات لإدارة تحســین الأداء وســلامة المرضــى وإدارة المخاطــر</t>
  </si>
  <si>
    <t xml:space="preserve"> خطة لتحسین الأداء وسلامة المرضى</t>
  </si>
  <si>
    <t>توصيف وظيفي</t>
  </si>
  <si>
    <t>ورقـة عمـل موثقـة معتمـدة (تقریـر تحلیـل البیانـات)</t>
  </si>
  <si>
    <t>عملیة مكتوبة لإدارة البیانات</t>
  </si>
  <si>
    <t>خطـة التوظیـف</t>
  </si>
  <si>
    <t>برنامج التهيئة</t>
  </si>
  <si>
    <t>برنامج التعليم المستمر</t>
  </si>
  <si>
    <t>تقییم أداء وكفاءة العاملین</t>
  </si>
  <si>
    <t>تقييم أداء وكفاءة الطاقم الطبي</t>
  </si>
  <si>
    <t>برنامـج معتمـد للتقییـم والمشـاركة المجتمعیـة</t>
  </si>
  <si>
    <t>برنامج التثقيف الصحي</t>
  </si>
  <si>
    <t>برنامج التغذية</t>
  </si>
  <si>
    <t>مستند</t>
  </si>
  <si>
    <t>هيكل الهيئة الحاكمة</t>
  </si>
  <si>
    <t>مسؤوليات الهيئة الحاكمة</t>
  </si>
  <si>
    <t>رسالة المستشفى المعتمدة</t>
  </si>
  <si>
    <t>توصيف وظيفي لمدير المنشأة</t>
  </si>
  <si>
    <t>توصيف وظيفي  لرؤساء الأقسام</t>
  </si>
  <si>
    <t>الخطة الاستراتيجية</t>
  </si>
  <si>
    <t xml:space="preserve">الخطة التشغيلية </t>
  </si>
  <si>
    <t>برنامج صحة العاملين</t>
  </si>
  <si>
    <t>التوصيف الوظيفي</t>
  </si>
  <si>
    <t>برنامج مكافحة العدوي</t>
  </si>
  <si>
    <t>قائمة أنشطة التنظيف</t>
  </si>
  <si>
    <t xml:space="preserve">برنامج التحكم في جودة التعقيم والتطهير </t>
  </si>
  <si>
    <t>NSR</t>
  </si>
  <si>
    <t>EQR</t>
  </si>
  <si>
    <t xml:space="preserve"> Total Average</t>
  </si>
  <si>
    <t xml:space="preserve">أداة التقييم الذاتي لمتطلبات تسجيل وحدات ومراكز الرعاية الاولية </t>
  </si>
  <si>
    <t>PHC registration score</t>
  </si>
  <si>
    <t xml:space="preserve">أداة التقييم الذاتي لمتطلبات تسجيل مراكز و وحدات الرعايات الأولية 2021 </t>
  </si>
  <si>
    <t xml:space="preserve"> self assessment tool for Primary Healthcare Facilities (PHC) registration requirements</t>
  </si>
  <si>
    <t xml:space="preserve">مسئول الجودة- مسئول جمع البيانات </t>
  </si>
  <si>
    <t>مدير المنشأة -الجودة - مقدمي الخدمة</t>
  </si>
  <si>
    <t xml:space="preserve">الفريق الطبي </t>
  </si>
  <si>
    <t>تقارير تتبع و جمع و تحليل البيانات</t>
  </si>
  <si>
    <t>أدلة العمل الأكلينيكة لغسل الأيدي</t>
  </si>
  <si>
    <t xml:space="preserve">تطبيق الأجراء </t>
  </si>
  <si>
    <t>مسئول مكافحة العدوي- مسئول جمع البيانات</t>
  </si>
  <si>
    <t>مكافحة العدوي - الجودة  - مقدمي الخدمة</t>
  </si>
  <si>
    <t xml:space="preserve">الملف الطبي  (النتائج الحرجة) / سجل النتائج الحرجة </t>
  </si>
  <si>
    <t>الفريق الطبي -المرضي و ذويهم</t>
  </si>
  <si>
    <t xml:space="preserve">وثائق تدريب الفريق الطبي </t>
  </si>
  <si>
    <t>الفريق  الطبي ذات الصلة</t>
  </si>
  <si>
    <t>الفريق الطبي ذات الصلة</t>
  </si>
  <si>
    <t>جميع مقدمي الخدمة</t>
  </si>
  <si>
    <t xml:space="preserve">قائمة الأكواد و الرموز الغير مسموح بإستخدامها ذات أساس مرجعي - الملف الطبي </t>
  </si>
  <si>
    <t>التقارير الطبية - الأقرارات المبنيه علي المعرفة (informed Consents) - ملخص الخروج</t>
  </si>
  <si>
    <t>جميع مقدمي الخدمة - المرضي وذويهم</t>
  </si>
  <si>
    <t xml:space="preserve"> وثائق التدريب</t>
  </si>
  <si>
    <t>قائمة الادوية عالية الخطورة يتم تحديها بإستمرار</t>
  </si>
  <si>
    <t xml:space="preserve">الصيدلي المسئول  </t>
  </si>
  <si>
    <t xml:space="preserve"> محاضر الاجتماعات - مشاريع تحسين الأداء-تقارير جمع و تحليل البيانات</t>
  </si>
  <si>
    <t xml:space="preserve">تطبيق مشاريع التحسين </t>
  </si>
  <si>
    <t xml:space="preserve">  وثائق التدريب</t>
  </si>
  <si>
    <t xml:space="preserve">قائمة الادوية المتشابهة في الشكل و النطق </t>
  </si>
  <si>
    <t>فصل و تخزين الادوية المتشابهة في الشكل و النطق</t>
  </si>
  <si>
    <t>الصيادلة- الفريق الطبي ذات الصلة</t>
  </si>
  <si>
    <t>صرف الادوية المتشابهة في الشكل و النطق</t>
  </si>
  <si>
    <t xml:space="preserve"> محاضر الاجتماعات - مشاريع تحسين الاداء-تقارير جمع و تحليل البيانات</t>
  </si>
  <si>
    <t>وثائق التدريب - ملفات العاملين</t>
  </si>
  <si>
    <t xml:space="preserve"> الملف الطبي</t>
  </si>
  <si>
    <t>الطبيب المعالج- المريض و ذوية</t>
  </si>
  <si>
    <t>الصيدلي المسئول</t>
  </si>
  <si>
    <t>برنامج السلامة من الإشعاع</t>
  </si>
  <si>
    <t xml:space="preserve">اجهزه القياس - الواقيات الشخصية - التحاليل الدورية للعاملين </t>
  </si>
  <si>
    <t>جرعات الاشعة المستخدمة  للمرضى- ملف المرضي</t>
  </si>
  <si>
    <t>الإقرارات - السجل</t>
  </si>
  <si>
    <t>برنامج أمان المعمل</t>
  </si>
  <si>
    <t>مسئول المعمل-مسئول السلامة</t>
  </si>
  <si>
    <t>الجودة - مسئول جمع البيانات</t>
  </si>
  <si>
    <t xml:space="preserve">شهادة الدفاع المدني </t>
  </si>
  <si>
    <t xml:space="preserve"> الخطة التصحيحية تقارير ومحاكاة الحريق </t>
  </si>
  <si>
    <t xml:space="preserve">الجودة- مسئول السلامة </t>
  </si>
  <si>
    <t>صحيفة المواد الكيمائية(MSDS)</t>
  </si>
  <si>
    <t xml:space="preserve"> جميع العاملين</t>
  </si>
  <si>
    <t>خطة السلامة-تقييم المخاطر</t>
  </si>
  <si>
    <t>الملف العاملين -وثائق التدريب</t>
  </si>
  <si>
    <t>حصر بالاجهزه - تدريب الاستخدام - تعريف الاجهزه - العقود - الصيانه - الصيانه الوقائيه - المعايره - تاريخ الجهاز-أختبارات الأجهزة</t>
  </si>
  <si>
    <t xml:space="preserve">حصر بالمرافق - التجارب - العقود - الصيانه - الصيانه الوقائيه  </t>
  </si>
  <si>
    <t>المرضي وذويهم - مقدمي الخدمة ذات الصلة</t>
  </si>
  <si>
    <t>المريض وذويه -مقدمي الخدمة ذات الصلة</t>
  </si>
  <si>
    <t xml:space="preserve"> الرد علي الشكاوي - التغذية الراجعة</t>
  </si>
  <si>
    <t>المرضي وذويهم- مقدمي الخدمة ذات الصلة</t>
  </si>
  <si>
    <t>اللوحات الارشاديه-مواعيد تقديم الخدمة- قائمه الأسعار</t>
  </si>
  <si>
    <t>(BLS CERTIFICATES)شهادات التدريب علي الأنعاش القلبي الرئوي الأساسي</t>
  </si>
  <si>
    <t>تجارب المحاكاة</t>
  </si>
  <si>
    <t>ملف العاملين -وثائق و شهادات التدريب</t>
  </si>
  <si>
    <t>ذوي الأطفال-مقدمي الخدمة ذات الصلة</t>
  </si>
  <si>
    <t xml:space="preserve">توافر البروتكولات </t>
  </si>
  <si>
    <t xml:space="preserve"> نماذج التثقيف</t>
  </si>
  <si>
    <t>المرضى وذويهم- مقدمي الخدمة ذات الصلة</t>
  </si>
  <si>
    <t>ادلة العمل الإكلينكية - سجل التطعيمات للحوامل</t>
  </si>
  <si>
    <t>برنامج التطعيمات الخاص بالأطفال</t>
  </si>
  <si>
    <t>مقدمي الخدمة ذات الصلة- ذوي الأطفال</t>
  </si>
  <si>
    <t xml:space="preserve">وثائق التدريب </t>
  </si>
  <si>
    <t>المسئول</t>
  </si>
  <si>
    <t xml:space="preserve"> وثائق التثقيف</t>
  </si>
  <si>
    <t>إجراءات خدمات الأشعة</t>
  </si>
  <si>
    <t>ملف العاملين -وثائق التدريب</t>
  </si>
  <si>
    <t xml:space="preserve">نماذج طلب التحاليل </t>
  </si>
  <si>
    <t>الصيدلي - مقدمي الخدمة ذات الصلة</t>
  </si>
  <si>
    <t>توافر المستلزمات و الواقيات الشخصية  طبقا للاستخدام المطلوب</t>
  </si>
  <si>
    <t xml:space="preserve">توافر البوسترات في جميع الأماكن </t>
  </si>
  <si>
    <t xml:space="preserve">استخدام الفيال والمحاليل الوريدية و الأدوية متعددة الجرعات طبقا للسياسة </t>
  </si>
  <si>
    <t xml:space="preserve">مهام و مسئوليات مجلس الادارة - اولويات الاختيار والتفضيل </t>
  </si>
  <si>
    <t xml:space="preserve">الخطة الإستراتيجية- الخطة التشغيلية - االموازنة </t>
  </si>
  <si>
    <t>الهيئة الحاكمة-رؤساء الأقسام</t>
  </si>
  <si>
    <t>خطة التوظيف -رسالة المنشأة- الخطط التشغيلية - الخطة الاستراتيجية</t>
  </si>
  <si>
    <t>مسئول الموارد البشرية - الإدارة</t>
  </si>
  <si>
    <t>مناطق تقديم الرعايه للمريض و الأقسام و المكان تخزين وحفظ الملفات</t>
  </si>
  <si>
    <t>قسم تخزين و حفظ  الملفات الطبيه</t>
  </si>
  <si>
    <t xml:space="preserve"> تحليل التقارير - تقارير  الفجوه</t>
  </si>
  <si>
    <t>الجودة - الأدارة</t>
  </si>
  <si>
    <t>برنامج/ خطة لإدارة المخاطر</t>
  </si>
  <si>
    <t>سياسة الامتيازات الاكلينيكية</t>
  </si>
  <si>
    <t xml:space="preserve">الهيكل التنظيمي لمكافحة العدوي </t>
  </si>
  <si>
    <t>يوجد بمنشأة الرعاية الصحية الأولية سياسة وإجراءات معتمدة للتعريف الصحيح للمريض والتي تتناول جميع العناصر
المذكورة في الغرض من نقطة ( أ ) إلى نقطة ( ج) .</t>
  </si>
  <si>
    <t>جميع متخصصي الرعاية الصحية على دراية بسياسة منشأة الرعاية الصحية الأولية.</t>
  </si>
  <si>
    <t>.يتم التعريف الصحيح للمريض وفقًا للسياسة</t>
  </si>
  <si>
    <t>. يتم تسجيل وسيلتي التعريف الصحيح للمريض في سجل المريض الطبي</t>
  </si>
  <si>
    <t>. تقوم منشأة الرعاية الصحية الأولية بتتبع بيانات عملية التعريف الصحيح للمريض وتجمعها وتحللها وترفع تقريرا بها</t>
  </si>
  <si>
    <t>. تعمل منشأة الرعاية الصحية الأولية على فرص التحسين التي تم تحديدها في عملية التعريف الصحيح للمريض</t>
  </si>
  <si>
    <t xml:space="preserve">  إبلاغ الأوامر الشفهية أو الهاتفية بشكل آمن وفعال</t>
  </si>
  <si>
    <t>متخصصو الرعاية الصحية على دراية بعناصر السياسة.</t>
  </si>
  <si>
    <t>يتم تسجيل جميع الأوامر الشفهية والهاتفية في سجل المريض الطبي خلال إطار زمني محدد مسبقًا.</t>
  </si>
  <si>
    <t>تقوم منشأة الرعاية الصحية الأولية بتتبع وتجميع وتحليل بيانات عملية الأوامر الشفهية والهاتفية وترفع تقريرا بها.</t>
  </si>
  <si>
    <t>تعمل منشأة الرعاية الصحية الأولية على فرص التحسين التي تم تحديدها في عملية الأوامر الشفهية والهاتفية.</t>
  </si>
  <si>
    <t xml:space="preserve"> يوجد بمنشأة الرعاية الصحية الأولية سياسة للأوامر الشفهية والتليفونية توجه عملية الاتصالات الشفهية وتحدد وتتضمن السياسة على الأقل جميع العناصر المذكورة في الغرض من نقطة (أ) إلى النقطة ( د) .</t>
  </si>
  <si>
    <t>تبني وملائمة أدلة عمل قائمة علي الأدلة لنظافة وتطهير الأيدي في جميع أنحاء منشأة الرعاية الصحية من أجل منع العدوى المرتبطة بالرعاية الصحية.</t>
  </si>
  <si>
    <t>تتبني منشأة الرعاية الصحية الأولية أدلة عمل محدثة</t>
  </si>
  <si>
    <t>يتم تدريب متخصصي الرعاية الصحية على هذه السياسات والإجراءات.</t>
  </si>
  <si>
    <t xml:space="preserve">ملصقات التوعية بنظافة وتطهير الأيدي موجودة بالأماكن ذات الصلة ، ويتم توفير المرافق اللازمة لغسيل الأيدي بالأعداد والأماكن المطلوبة </t>
  </si>
  <si>
    <t xml:space="preserve"> تقوم منشأة الرعاية الصحية الأولية بتتبع البيانات المتعلقة بعملية نظافة وتطهيرالأيدي وتجمعها وتحللها وترفع تقارير بها .</t>
  </si>
  <si>
    <t>تعمل  منشأة الرعاية الصحية الأولية على فرص التحسين المحددة فيما يخص عملية نظافة وتطهيرالأيدي</t>
  </si>
  <si>
    <t>يتم إبلاغ النتائج الحرجة بطريقة آمنة</t>
  </si>
  <si>
    <t xml:space="preserve">  يوجد بمنشأة الرعاية الصحية الأولية سياسة معتمدة توجه إباغ النتائج الحرجة وتحدد محتواها وتتناول على الأقل العناصر المذكورة في الغرض من نقطة (أ)إلى نقطة (د)</t>
  </si>
  <si>
    <t>متخصصو الرعاية الصحية على دراية بعناصر السياسة</t>
  </si>
  <si>
    <t>يتم تسجيل جميع النتائج الحرجة في سجل المريض الطبي خلال إطار زمني محدد مسبقًا بما في ذلك جميع العناصر  المذكورة في الغرض من نقطة (i) إلى نقطة (vii) .</t>
  </si>
  <si>
    <t>تقوم منشأة الرعاية الصحية الأولية بتتبع وجمع وتحليل بيانات عملية الإبلاغ بالنتائج الحرجة وترفع تقريراً بها.</t>
  </si>
  <si>
    <t>تعمل منشأة الرعاية الصحية الأولية على فرص التحسين المحددة في عملية الإبلاغ عن النتائج الحرجة.</t>
  </si>
  <si>
    <t xml:space="preserve">يتم فحص وتقييم احتمالية مخاطر سقوط المريض والتعامل معها بطريقة آمنة   </t>
  </si>
  <si>
    <t>يوجد بمنشأة الرعاية الصحية الأولية سياسة توجه فحص وتقييم مخاطر احتمالية السقوط والوقاية منها وتحدد إطاره الزمني ومحتواه وفقاً لأدلة العمل. تتضمن السياسة جميع العناصر المذكورة في الغرض من نقطة (أ) إلى نقطة(و).</t>
  </si>
  <si>
    <t>متخصصو الرعاية الصحية مؤهلون وعلى دراية بعناصر السياسة المعتمدة</t>
  </si>
  <si>
    <t xml:space="preserve"> المرضى الأكثر عرضة لخطر السقوط وأسرهم يدركون ويشاركون في اجراءات الوقاية من السقوط.</t>
  </si>
  <si>
    <t>يتم إكمال وتسجيل جميع عمليات فحص وتقييم مخاطر احتمالية السقوط في نطاق إطار زمني ومسئوليات معتمدة.</t>
  </si>
  <si>
    <t>يتم تسجيل الإجراءات العامة وخطط الرعاية الخاصة بكل مريض علي حدة في سجله الطبي.</t>
  </si>
  <si>
    <t>قيام الطبيب بوضع علامة واضحة على الموضع المحدد لإجراء الجراحة أو الإجراء التداخلي و ذلك بمشاركة المريض .</t>
  </si>
  <si>
    <t>تعمل منشأة الرعاية الصحية الأولية على فرص التحسين في عملية وضع علامة على الموضع الجراحي أو التداخلي.</t>
  </si>
  <si>
    <t>تقوم منشأة الرعاية الصحية الأولية بتتبع وجمع وتحليل البيانات المتعلقة بعملية وضع علامة على الموضع الجراحي وترفع تقرير بها.</t>
  </si>
  <si>
    <t>العلامة على الموضع الجراحي أو التداخلي هي علامة موحدة في جميع أنحاء منشأة الرعاية الصحية الأولية ويقوم بها الطبيب المسئول عن الإجراء الجراحي أو التداخلي .</t>
  </si>
  <si>
    <t>العاملون مدربون على تطبيق عملية وضع علامة علي الموضع الجراحي أو التداخلي</t>
  </si>
  <si>
    <t>يوجد بمنشأة الرعاية الصحية الأولية سياسة معتمدة لوضع علامة على الموضع الجراحي أو التداخلي</t>
  </si>
  <si>
    <t>التحقق من أن الوثائق والمعدات اللازمة للإجراءات التداخلية في متناول اليد وصحيحة وتعمل بشكل سليم
قبل استدعاء المريض</t>
  </si>
  <si>
    <t>توجد بمنشأة الرعاية الصحية الأولية سياسة معتمدة للتحقق قبل الإجراء التداخلي من جميع الوثائق والمعدات اللازمة.</t>
  </si>
  <si>
    <t>تعمل منشأة الرعاية الصحية الأولية على فرص التحسين التي تم تحديدها في عملية التحقق قبل الإجراء التداخلي.</t>
  </si>
  <si>
    <t>تقوم منشأة الرعاية الصحية الأولية بتتبع وجمع وتحليل البيانات المتعلقة بعملية التحقق قبل الإجراء التداخلي ورفع تقرير بها.</t>
  </si>
  <si>
    <t>توجد أدلة مسجلة على التحقق قبل الإجراء التداخلي من جميع الوثائق والمعدات اللازمة قبل كل إجراء تداخلي.</t>
  </si>
  <si>
    <t>العاملين على دراية بمتطلبات السياسة.</t>
  </si>
  <si>
    <t xml:space="preserve">  التأكد من المريض الصحيح والإجراء الصحيح والجزء الصحيح من الجسم مباشرة قبل البدء في الإجراء
الجراحي أو التداخلي (الوقت المستقطع للتحقق من الإجراء )Time-Out </t>
  </si>
  <si>
    <t>يتم تسجيل عملية الوقت المستقطع في السجل الطبي للمريض.</t>
  </si>
  <si>
    <t>يشارك فريق الجراحة أو الإجراء التداخلي في عملية الوقت المستقطع للتحقق من الإجراء Time out ، بما في ذلك الطبيب المنفذ.</t>
  </si>
  <si>
    <t>تنفيذ عملية الوقت المستقطع للتحقق من الإجراء Time out مباشرة قبل البدء في جميع الإجراءات التداخلية</t>
  </si>
  <si>
    <t>يوجد بمنشأة الرعاية الصحية الأولية سياسة معتمدة للتأكد من المريض الصحيح والإجراء الصحيح والجزء الصحيح من الجسم .</t>
  </si>
  <si>
    <t>تحدد منشأة الرعاية الأولية أكواد موحدة للتشخيص والإجراءات، والتعريفات، والرموز، والاختصارات</t>
  </si>
  <si>
    <t>لا تستخدم الرموز والاختصارات )حتى القائمة المعتمدة( في الموافقة المبنية على المعرفة وأي سجل يتلقاه المرضى وذويهم من المنشأة بشأن رعاية المريض</t>
  </si>
  <si>
    <t>منشأة الرعاية الصحية الأولية لديها وتنفذ قائمة بالمختصرات / الرموز الممنوعة وفقاً لمصادر موثوقة.</t>
  </si>
  <si>
    <t>لدي منشأة الرعاية الصحية الأولية قائمة بالمختصرات / الرموز المعتمدة وتنفذها.</t>
  </si>
  <si>
    <t>تتطابق الأكواد المعتمدة مع تلك التي تقدمها السلطات الصحية و/ أو الطرف الثالث القائم بالدفع.</t>
  </si>
  <si>
    <t>جميع العاملين يقومون بالتسجيل في سجل المريض الطبي على دراية بمتطلبات السياسة</t>
  </si>
  <si>
    <t>يوجد بمنشأة الرعاية الصحية الأولية سياسة معتمدة تتناول جميع النقاط المذكورة في الغرض من نقطة (أ) حتى نقطة (د)</t>
  </si>
  <si>
    <t>تعريف وتخزين وصرف الأدوية عالية الخطورة و الإلكتروليتات المركزة وفقاً للوائح والقوانين</t>
  </si>
  <si>
    <t>1لدي منشأة الرعاية الصحية الأولية سياسة تتناول جميع العناصر المذكورة في الغرض من نقطة )أ( إلى نقطة )ج(.</t>
  </si>
  <si>
    <t>تقدم منشأة الرعاية الصحية الأولية تدريبًا أوليًا ومستمرًا إلى متخصصي الرعاية الصحية المشاركين في إدارة واستخدام الأدوية عالية الخطورة أو الإلكتروليتات المركزة.</t>
  </si>
  <si>
    <t>تقوم منشأة الرعاية الصحية الأولية بتحديث قوائم الأدوية عالية الخطورة و الإلكتروليتات المركزة بانتظام وفقاً للبيانات الخاصة بها.</t>
  </si>
  <si>
    <t>يتم تخزين الأدوية عالية الخطورة و الإلكتروليتات المركزة بطريقة آمنة ووضع ملصقات تعريفية عليها علي مستوي منشأة الرعاية الصحية الأولية.</t>
  </si>
  <si>
    <t>تنفذ منشأة الرعاية الصحية الأولية عملية لمنع الإعطاء الخطأ للأدوية عالية الخطورة و الإلكتروليتات المركزة.</t>
  </si>
  <si>
    <t>تقوم منشأة الرعاية الصحية الأولية بتتبع وجمع وتحليل بيانات إدارة الأدوية عالية الخطورة و الإلكتروليتات المركزة وترفع تقارير بها. كما تعمل على فرص التحسين التي تم تحديدها.</t>
  </si>
  <si>
    <t xml:space="preserve">لدي منشأة الرعاية الصحية الأولية عملية لتمييز وتخزين الأدوية المتشابهة في الشكل والنطق.    </t>
  </si>
  <si>
    <t>تقدم منشأة الرعاية الصحية الأولية تدريبا أوليا ومستمرا إلى متخصصي الرعاية الصحية المشاركين في إدارة واستخدام الأدوية المتشابهة في الشكل والنطق.</t>
  </si>
  <si>
    <t>تخزين الأدوية المتشابهة في الشكل والنطق وفصلها ووضع ملصقات تعريفية عليها بطريقة آمنة وموحدة في جميع الأماكن</t>
  </si>
  <si>
    <t>يتم  فحص الأدوية المتشابهة في الشكل والنطق بشكل صحيح عند الصرف.</t>
  </si>
  <si>
    <t>تقوم منشأة الرعاية الصحية الأولية بتتبع وجمع وتحليل بيانات إدارة الأدوية المتشابهة في الشكل والنطق وترفع تقارير بها. ويتم العمل على فرص التحسين التي تم تحديدها.</t>
  </si>
  <si>
    <t xml:space="preserve">يتم تنفيذ عملية للحصول على وتوثيق قائمة بالأدوية الحالية للمريض كاملة عند التقييم وبمشاركة المريض. </t>
  </si>
  <si>
    <t>توجد بمنشأة الرعاية الصحية الأولية سياسة الحصول على أفضل تاريخ دوائي ممكن والتي تتناول جميع العناصر المذكورة في الغرض من نقطة (أ) إلى نقطة (ج)</t>
  </si>
  <si>
    <t>يتم تدريب العاملين المشاركين على الحصول على أفضل تاريخ دوائي ممكن.</t>
  </si>
  <si>
    <t>يقوم الطبيب الواصف للدواء بعمل مقارنة بين قائمة الأدوية الحالية و قائمة الأدوية التي سيتم وصفها ويتخذ قرارات إكلينيكية قائمة على تلك المقارنة.</t>
  </si>
  <si>
    <t>يتم تسجيل الأدوية التي تمت مقارنتها بوضوح، وإباغ المعلومات ذات الصلة بوضوح إلى متخصصي الرعاية الصحية المشاركين في وصف دواء المريض.</t>
  </si>
  <si>
    <t>يتم إشراك المرضى وذويهم في العملية.</t>
  </si>
  <si>
    <t xml:space="preserve">يتم تخزين الأدوية وفقًا للقوانين واللوائح. </t>
  </si>
  <si>
    <t>يتم تخزين الأدوية بشكل آمن وفقًا لتوصيات المورِد/ الشركة المصنعة ويتم تأمينها وحفظها نظيفة ومنظمة.</t>
  </si>
  <si>
    <t>يتم استخدام عينات الأدوية والأدوية متعددة الجرعات والمغذيات مثل حليب الأطفال وفقًا للقوانين واللوائح السارية وتوصيات الشركة المصنعة.</t>
  </si>
  <si>
    <t xml:space="preserve"> يوجد بمنشأة الرعاية الصحية الأولية عملية واضحة للتعامل مع حالات انقطاع التيار الكهربائي للتأكد من سلامة أي أدوية متضررة و ذلك قبل استخدامها.</t>
  </si>
  <si>
    <t>يتم فحص مناطق تخزين الأدوية دوريا (شهرياً على الأقل) للتأكد من الامتثال إلى ظروف التخزين السليمة.</t>
  </si>
  <si>
    <t>يتم وضع ملصقات تعريفية على جميع الأدوية وحاويات الدواء والمحاليل الأخرى بمنشأة الرعاية الصحية الأولية بشكل صحيح وبطريقة موحدة على أن يحتوي الملصق التعريفي على الأقل على العناصر المذكورة في الغرض من نقطة(أ) إلى نقطة (ط).</t>
  </si>
  <si>
    <t xml:space="preserve">وضع وتنفيذ برنامج السلامة من الإشعاع. </t>
  </si>
  <si>
    <t>يوجد بمنشأة الرعاية الصحية الأولية برنامج السامة من الإشعاع للمرضى والعاملين والذي يتناول مخاطر السلامة المحتملة بالمنشأة بالإضافة إلى جميع العناصر المذكورة في الغرض من النقطة (أ) إلى النقطة (ه)</t>
  </si>
  <si>
    <t>يتم تخفيف مخاطر الإشعاع المحددة من خلال العمليات وأجهزة الوقاية لكلٍ من العاملين والمرضى.</t>
  </si>
  <si>
    <t>العاملون المشاركون في التصوير الطبي على دراية باحتياطات السامة من الإشعاع ويتلقون التثقيف والتدريب  المستمر حول الإجراءات والمعدات الجديدة.</t>
  </si>
  <si>
    <t>يتم قياس ومراقبة الجرعات الإشعاعية التي يتعرض لها المرضى والتي يجب ألا تتجاوز المستوى الأقصى المعتمد.</t>
  </si>
  <si>
    <t>يتم الحصول علي موافقة كتابية مبنية علي المعرفة للسيدات الحوامل حين الفحص باستخدام الأشعة إذا اقتضت الضرورة الطبية لذلك. كما يوجد سجل منفصل للفحوصات الإشعاعية المُسببة للسيدات الحوامل.</t>
  </si>
  <si>
    <t>توضع اللافتات في الأماكن العامة، وغرف انتظار المرضى، والحجرات، وغيرها من الأماكن المناسبة، كما تستخدم وسائل التواصل الأخرى حسب امكانية تطبيق ذلك ، للتوعية بأن السيدات الحوامل لا يجب تواجدهم في تلك المناطق.</t>
  </si>
  <si>
    <t>تنفيذ برنامج شامل وموثق لسلامة المعمل.</t>
  </si>
  <si>
    <t>يوجد بمنشأة الرعاية الصحية الأولية برنامج مكتوب ومعتمد يصف إجراءات السلامة لخدمات ومنشآت المعمل ويتضمن العناصر المذكورة في الغرض من نقطة (أ) إلى نقطة (ط).</t>
  </si>
  <si>
    <t>العاملون بالمعمل مدربون على برنامج السلامة.</t>
  </si>
  <si>
    <t>يتم إجراء تقييم للمخاطر.</t>
  </si>
  <si>
    <t>يتم تنفيذ احتياطات السلامة.</t>
  </si>
  <si>
    <t>تقوم منشأة الرعاية الصحية الأولية بتتبع البيانات المتعلقة ببرنامج سلامة المعمل وتجميعها وتحليلها ورفع تقرير بها، وتعمل على فرص التحسين المحددة.</t>
  </si>
  <si>
    <t xml:space="preserve">تتناول خطة السلامة من الحريق والدخان الوقاية والاكتشاف المبكر والاستجابة والإخاء الآمن في حالة
نشوب حريق و/ أو حالات الطوارئ الداخلية الأخرى. </t>
  </si>
  <si>
    <t>يوجد بمنشأة الرعاية الصحية الأولية خطة معتمدة للسامة من الحريق والدخان وتتضمن جميع العناصر المذكورة في الغرض من نقطة (أ) إلى نقطة (ل)</t>
  </si>
  <si>
    <t>يوجد بمنشأة الرعاية الصحية الأولية نظم إنذار حريق وأنظمة مكافحة الحريق واحتواء الدخان، علي أن تكون تعمل بصورة جيدة وتمتثل إلى متطلبات الحماية المدنية.</t>
  </si>
  <si>
    <t>يتم إجراء وتسجيل فحص واختبار وصيانة أنظمة إنذار الحريق ومكافحة الحريق واحتواء الدخان.</t>
  </si>
  <si>
    <t>يتم إجراء تجارب المحاكاه علي مكافحة الحريق في المناطق المختلفة الإكلينيكية والغير إكلينيكية وتشمل علي الأقل تجربة غير مُعلنة سنوياً.</t>
  </si>
  <si>
    <t>تضمن منشأة الرعاية الصحية الأولية عمليات إخلاء آمنة لجميع شاغلي المكان في حالة نشوب حريق و/ أو حالات الطوارئ الداخلية الأخرى.</t>
  </si>
  <si>
    <t>يتم تقييم خطة السلامة من الحريق والدخان سنويًا، وكلما لزم ذلك، مع تجميع البيانات اللازمة وتحليلها.</t>
  </si>
  <si>
    <t xml:space="preserve">لدي منشأة الرعاية الصحية الأولية خطط التعامل الآمن والتخزين والاستخدام ونقل المواد الخطرة والنفايات
بصورةآمنة. </t>
  </si>
  <si>
    <t>تضع منشأة الرعاية الصحية الأولية خطة إدارة المواد والنفايات الخطرة والتي تتناول جميع العناصر المذكورة في الغرض من نقطة (أ) إلى نقطة (ي)</t>
  </si>
  <si>
    <t>تضمن منشأة الرعاية الصحية الأولية سلامة العاملين عند التعامل مع المواد و/ أو النفايات الخطرة.</t>
  </si>
  <si>
    <t>التخلص من النفايات يتم وفقا للقوانين واللوائح.</t>
  </si>
  <si>
    <t>تضمن منشأة الرعاية الصحية الأولية الاستخدام الآمن للمواد والتعامل معها وتخزينها ووضع ملصقات عليها بطريقة ملائمة</t>
  </si>
  <si>
    <t>يوجد بمنشأة الرعاية الصحية الأولية وثيقة معتمدة للتعامل مع الانسكابات والتحقيق فيها وتسجيل الحوادث المختلفة المتعلقة بالمواد الخطرة.</t>
  </si>
  <si>
    <t>يتم تقييم الخطة وتحديثها سنويًا من خلال تجميع وتحليل البيانات اللازمة.</t>
  </si>
  <si>
    <t>لدي منشأة الرعاية الصحية الأولية خطة بيئة العمل الآمنة والتي تتناول الأماكن والإجراءات عالية الخطورة ومتطلبات ووسائل ومسئوليات الحد من المخاطر.</t>
  </si>
  <si>
    <t>توجد بمنشأة الرعاية الصحية الأولية خطة معتمدة لضمان بيئة عمل آمنة والتي تتناول جميع العناصر المذكورة في الغرض من نقطة (أ) إلى نقطة (ز)</t>
  </si>
  <si>
    <t>العاملون على دراية بإجراءات السلامة المتعلقة بوظيفتهم.</t>
  </si>
  <si>
    <t>يتم تنفيذ إجراءات السلامة في جميع المناطق.</t>
  </si>
  <si>
    <t>. يتم نشر تعليمات السلامة في جميع المناطق عالية الخطورة</t>
  </si>
  <si>
    <t>. يتم  تقييم خطة إدارة السلامة وتحديثها سنويًا من خلال تجميع وتحليل البيانات اللازمة</t>
  </si>
  <si>
    <t>خطة الأمن تتناول أمن جميع شاغلي المكان والممتلكات بما في ذلك المناطق المحظورة والمعزولة بالإضافة إلى إجراءات وأدوات ومسئوليات الحد من المخاطر و التحكم بها.</t>
  </si>
  <si>
    <t>يوجد بمنشأة الرعاية الصحية الأولية خطة أمن تتناول جميع العناصر المذكورة في الغرض من نقطة (أ) إلى نقطة (ط)</t>
  </si>
  <si>
    <t>يتم تثقيف جميع العاملين بشأن خطة الأمن على الأقل مرة سنوياً.</t>
  </si>
  <si>
    <t>يتم حماية شاغلي المكان من الأذى، مثل العنف الإعتداء واختطاف الرضع/ الأطفال.</t>
  </si>
  <si>
    <t>يتم حماية وتأمين المناطق المحظورة والمعزولة.</t>
  </si>
  <si>
    <t>يتم تقييم خطة الأمن وتحديثها سنويًا من خلال جمع وتحليل البيانات اللازمة.</t>
  </si>
  <si>
    <t>يتم تنفيذ الإجراءات الأمنية بما في ذلك تحديد هوية شاغلي المكان.</t>
  </si>
  <si>
    <t xml:space="preserve">تضمن خطة المعدات الطبية عمليات الإختيار والفحص والاختبار والصيانة والاستخدام الآمن للمعدات الطبية.  </t>
  </si>
  <si>
    <t>يوجد بمنشأة الرعاية الصحية الأولية خطة إدارة المعدات الطبية والتي تتناول جميع العناصر المذكورة في الغرض من نقطة (أ) إلى نقطة (ز)</t>
  </si>
  <si>
    <t>يوجد بمنشأة الرعاية الصحية الأولية أفراد مؤهلون للإشراف على إدارة المعدات الطبية.</t>
  </si>
  <si>
    <t>يتم تثقيف العاملين بشأن خطة المعدات الطبية على الأقل مرة سنوياً.</t>
  </si>
  <si>
    <t>يتم الاحتفاظ بسجلات جرد المعدات الطبية، وتدريب المستخدمين، وبطاقات تعريف المعدات، ووسائل الاتصال بالشركة في حالات الطوارئ، والاختبار عند التركيب، والصيانة الوقائية الدورية، والمعايرة، وسجل الأعطال.</t>
  </si>
  <si>
    <t>تضمن منشأة الرعاية الصحية الأولية ألا يتعامل مع المُعدة )المعدات( المتخصصة إلا الأشخاص المدربين والمؤهلين.</t>
  </si>
  <si>
    <t>يتم تقييم الخطة وتحديثها سنويًا من خلال جمع وتحليل البيانات اللازمة.</t>
  </si>
  <si>
    <t xml:space="preserve">تتناول خطة المرافق الأساسية الفحص المنتظم والصيانة والاختبار..  </t>
  </si>
  <si>
    <t>يوجد بمنشأة الرعاية الصحية الأولية خطة إدارة المرافق والتي تتناول جميع العناصر المذكورة في الغرض من نقطة (أ) إلى نقطة (ط)</t>
  </si>
  <si>
    <t>يوجد بمنشأة الرعاية الصحية الأولية عاملين مؤهلين للإشراف على أنظمة المرافق.</t>
  </si>
  <si>
    <t>يتم تثقيف العاملين بشأن خطة أنظمة المرافق على الأقل مرة سنوياً.</t>
  </si>
  <si>
    <t>يتم الاحتفاظ بسجلات جرد أنظمة المرافق واختبارها وصيانتها الوقائية الدورية وسجل الأعطال.</t>
  </si>
  <si>
    <t>يتم تحديد أنظمة المرافق الحرجة وضمان توافر مرافق احتياطية.</t>
  </si>
  <si>
    <t>يتم تقييم الخطة وتحديثها سنويًا من خلال جمع وتحليل البيانات اللازمة</t>
  </si>
  <si>
    <t>يتم توفير خدمة تثقيف المريض وذويه بشكل واضح لتعريف ومساعدة المريض في الحفاظ علي وتحسين</t>
  </si>
  <si>
    <t>يوجد بمنشأة الرعاية الصحية الأولية سياسة تثقيف المريض وذويه والتي توجه عملية تثقيف المريض وذويه وتحتوى على الأقل على النقاط المذكورة في الغرض من نقطة (أ) إلى نقطة (و)</t>
  </si>
  <si>
    <t>جميع العاملين على دراية بعملية تثقيف المريض وذويه وتوثيقها.</t>
  </si>
  <si>
    <t>يتم تسجيل الاحتياجات التثقيفيه للمريض، والمسئول عن تقديم التثقيف، والطريقة المستخدمة في التثقيف في سجل المريض الطبي.</t>
  </si>
  <si>
    <t>يتلقى المرضى التثقيف ذو الصله بحالتهم.</t>
  </si>
  <si>
    <t>يتم توثيق أنشطة تثقيف المرضى في سجل المريض الطبي.</t>
  </si>
  <si>
    <t>تتاح مواد تثقيف المرضى وفقًا لمعلومات قائمة علي الأدلة.</t>
  </si>
  <si>
    <t xml:space="preserve">تتوافر أماكن انتظار متمركزة حول المريض لمختلف الخدمات.    </t>
  </si>
  <si>
    <t>أماكن الانتظار مضاءة وجيدة التهوية ونظيفة وآمنة.</t>
  </si>
  <si>
    <t>أماكن الانتظار مخططة لاستيعاب العدد المتوقع من المرضى وذويهم.</t>
  </si>
  <si>
    <t>سهولة الوصول من أماكن الانتظار إلي أماكن الاحتياجات الأساسية للإنسان مثل دورات المياه ومياه الشرب والطعام.</t>
  </si>
  <si>
    <t>يتلقى المرضى معلومات حول مدة الانتظار المحتملة.</t>
  </si>
  <si>
    <t xml:space="preserve"> يستطيع المرضى وذويهم تقديم شكاوى ومقترحات شفهية أو كتابية من خلال عملية محددة  </t>
  </si>
  <si>
    <t>يوجد بمنشأة الرعاية الصحية الأولية سياسة معتمدة توجه عملية التعامل مع شكاوى ومقترحات المرضى كما هو  مذكور في الغرض من نقطة (أ) إلى نقطة (د)</t>
  </si>
  <si>
    <t>تتيح منشأة الرعاية الصحية الأولية عملية تقديم الشكاوى للجمهور.</t>
  </si>
  <si>
    <t>يُسمح للمرضى وذويهم بتقديم الشكاوى و المقترحات.</t>
  </si>
  <si>
    <t>تقوم منشأة الرعاية الصحية الأولية بتحري وتحليل الشكاوى و المقترحات.</t>
  </si>
  <si>
    <t>يتلقى المرضى وذويهم تغذية راجعة بشأن شكاواهم أو مقترحاتهم في غضون الإطار الزمني المعتمد.</t>
  </si>
  <si>
    <t xml:space="preserve">تعمل منشأة الرعاية الصحية الأولية علي إتاحة خدماتها للمرضي وفقًا للقوانين واللوائح المعمول بها
وضوابط الاستحقاق المحددة مسبقًا..   </t>
  </si>
  <si>
    <t>يوجد بمنشأة الرعاية الصحية الأولية سياسة معتمدة بشأن إتاحة الحصول على الخدمة والتي تتناول جميع العناصر المذكورة في الغرض من نقطة ()أ إلى نقطة (ج)</t>
  </si>
  <si>
    <t>يتم إبلاغ المرضى بالخدمات المتاحة، بما في ذلك ساعات العمل وأنواع الخدمات وتكلفة كل خدمة (عندما تكون ذات صلة) وكيفية الحصول علي الخدمة.</t>
  </si>
  <si>
    <t>تحدد منشأة الرعاية الصحية الأولية نظامًا لإباغ المرضى وذويهم بالخدمات المناسبة علي أن يكون ذلك النظام مناسباً للمستويات التعليمية المختلفة ومتاحاً في نقاط الاتصال مع المرضي وأماكن تجمعات المرضي.</t>
  </si>
  <si>
    <t>نقل و/ أو إحالة المرضى إلى مؤسسات رعاية صحية أخرى عندما لا يتطابق نطاق خدمات منشأة الرعاية الصحية الأولية مع احتياجاتهم من الرعاية الصحية.</t>
  </si>
  <si>
    <t xml:space="preserve">تحديد عملية الإحالة.  </t>
  </si>
  <si>
    <t>يوجد بمنشأة الرعاية الصحية الأولية سياسة معتمدة لعملية إحالة المرضى والتي تتناول جميع العناصر المذكورة في الغرض من نقطة (أ) إلى نقطة (ه )</t>
  </si>
  <si>
    <t>جميع العاملين المشاركين في إحالة المرضى على دراية بسياسة الإحالة بمنشأة الرعاية الصحية الأولية.</t>
  </si>
  <si>
    <t>يتم تسجيل أمر الإحالة بشكل واضح في سجل المريض الطبي.</t>
  </si>
  <si>
    <t>يتم تسجيل ورقة الإحالة في سجل المريض الطبي.</t>
  </si>
  <si>
    <t>يتم مراجعة التغذية الراجعة عن الإحالة وتوقيعها وتسجيلها في سجل المريض الطبي.</t>
  </si>
  <si>
    <t xml:space="preserve">الاستجابة إلى حالات الطوارئ الطبية والسكتة القلبية الرئوية بمنشأة الرعاية الصحية الأولية للمرضى من البالغين والأطفال.  </t>
  </si>
  <si>
    <t>يوجد بمنشأة الرعاية الصحية الأولية سياسة تتناول جميع العناصر المذكورة في الغرض من نقطة (أ) إلى نقطة (ز)</t>
  </si>
  <si>
    <t>جميع العاملين المشاركين في الإنعاش القلبي الرئوي وحالات الطوارئ الطبية على دراية بسياسة المنشأة.</t>
  </si>
  <si>
    <t>المسئولون عن التعامل مع حالات الطوارئ الطبية والسكتات القلبية الرئوية هم افراد مختصون مع وجود دليل علي تدريب العاملين علي البرنامج الأساسي لدعم الحياة.</t>
  </si>
  <si>
    <t>التعامل مع حالات الطوارئ الطبية والسكتات القلبية الرئوية يتم بشكل آمن.</t>
  </si>
  <si>
    <t>يتم تسجيل التعامل مع حالات الطوارئ الطبية والسكتات القلبية الرئوية في سجل المريض الطبي.</t>
  </si>
  <si>
    <t xml:space="preserve"> تنفيذ برنامج التطعيمات وفقا للقوانين واللوائح وأدلة العمل.. </t>
  </si>
  <si>
    <t>غرفة التطعيمات هي غرفة منفصلة يسهل الوصول إليها ومساحتها مناسبة، بأبواب دخول وخروج منفصلة.</t>
  </si>
  <si>
    <t>توجد مرافق لنظافة وتطهير الأيدي، وصندوق تبريد، وكمادات ثلج، وثلاجة، ومقياس حرارة، وورقة متابعة درجة حرارة الثلاجة.</t>
  </si>
  <si>
    <t>الموظفين المسئولين على إجراءات التطعيم مدربين عليها.</t>
  </si>
  <si>
    <t>يتم حساب وتسجيل نسبة التغطية لكل لقاح في جدول التطعيمات الوطني بشكل دوري، بما في ذلك معدل المتخلفين عن التطعيمات.</t>
  </si>
  <si>
    <t>توجد تعليمات مكتوبة حول كيفية متابعة المتخلفين عن التطعيمات.</t>
  </si>
  <si>
    <t xml:space="preserve"> يتم تنفيذ برنامج تطعيمات الأطفال وفقا للقوانين واللوائح وأدلة العمل.    </t>
  </si>
  <si>
    <t>يوجد بمنشأة الرعاية الصحية الأولية سياسة تتناول عملية تطعيمات الطفال كما هو مذكور في الغرض من نقطة (أ) إلى نقطة (ط)</t>
  </si>
  <si>
    <t>يقوم مقدمو الرعاية الصحية في جميع مرات الزيارات الطبية بعمل تقييم احتياجات الأطفال وتطعيمهم عندما يكون ذلك لازماً.</t>
  </si>
  <si>
    <t>يقوم متخصصو الرعاية الصحية بإعطاء جميع جرعات التطعيم المتزامنة التي يستحقها الطفل في وقت كل زيارة ، إلا في حالة وجود موانع لإعطاء التطعيم.</t>
  </si>
  <si>
    <t>يقوم متخصصو الرعاية الصحية برفع تقريرا عن الآثار الجانبية التي تعقب التطعيم بشكل فوري وكامل ودقيق.</t>
  </si>
  <si>
    <t xml:space="preserve">تنفيذ برنامج تطعيمات البالغين وفقا للقوانين واللوائح وأدلة العمل. </t>
  </si>
  <si>
    <t>يوجد بمنشأة الرعاية الصحية الأولية سياسة تضمن وجود برنامج أمن وفعال لتطعيمات للبالغين.</t>
  </si>
  <si>
    <t>متخصصو الرعاية الصحية على دراية بالسياسة المعتمدة.</t>
  </si>
  <si>
    <t>تتوفر بروتوكولات تطعيم مكتوبة في جميع المواقع التي تعطى فيها التطعيمات.</t>
  </si>
  <si>
    <t>يتم تثقيف المرضى عن مخاطر وفوائد التطعيم بلغة سهلة الفهم.</t>
  </si>
  <si>
    <t>سجلات تطعيم المرضى دقيقة ومتاحة بسهولة.</t>
  </si>
  <si>
    <t>يتم تقديم التطعيمات اللازمة للسيدات الحوامل وفقًا لتوصيات وزارة الصحة والسكان ومنظمة الصحة العالمية وأدلة العمل الإكلينيكية.</t>
  </si>
  <si>
    <t xml:space="preserve"> برنامج صحة الطفل فعال ويغطي جميع الأطفال حديثي الولادة والرضع والأطفال في سن ما قبل المدرسة والأطفال في سن المدرسة.</t>
  </si>
  <si>
    <t>يوجد بمنشأة الرعاية الصحية الأولية برنامجاً لصحة الطفل يتناول جميع العناصر المذكورة في الغرض من نقطة (أ) إلى نقطة (ح)</t>
  </si>
  <si>
    <t>يتم تدريب جميع الأطباء والممرضات على برامج صحة الطفل وأدلة العمل الإكلينيكية.</t>
  </si>
  <si>
    <t>يتم فحص نمو وتطور كل طفل باستخدام مخططات النمو، وتسجيل النتائج في سجل الطفل الطبي.</t>
  </si>
  <si>
    <t>يتم فحص مبدئي لتطور كل طفل باستخدام مخطط تقييم به مراحل التطور الأساسية (الحركية واللغوية والإدراكية والاجتماعية والنفسية)، وتسجيل النتائج في سجل الطفل الطبي.</t>
  </si>
  <si>
    <t>يتم فحص أي طفل أقل من خمس سنوات لمعرفة موقفه من التطعيم، ويتم تسجيل النتائج في سجل الطفل الطبي.</t>
  </si>
  <si>
    <t>يتم تحديد الأطفال الأكثر عرضة للمخاطر والتعامل معهم وفقًا لسياسة منشأة الرعاية الصحية الأولية وأدلة العمل الإكلينيكية.</t>
  </si>
  <si>
    <t>تنفيذ برنامج صحة الأم وفقا للقوانين واللوائح وأدلة العمل.</t>
  </si>
  <si>
    <t>يوجد بمنشأة الرعاية الصحية الأولية سياسة وإجراءات لبرنامج صحة الأم لضمان تقديم رعاية صحية آمنة وفعالة للأمهات ويتناول العناصر المذكورة في الغرض من نقطة (أ) إلى نقطة (و)</t>
  </si>
  <si>
    <t>تدريب جميع العاملين على برامج صحة الأم والكشف عن عوامل الخطورة.</t>
  </si>
  <si>
    <t>تنفيذ وتتبع وتسجيل جدول الزيارات المتكررة ورعاية ما قبل الولادة.</t>
  </si>
  <si>
    <t>التعامل مع / رعاية حالات الحمل شديدة الخطورة أو إحالتها وفقًا لأدلة العمل الإكلينيكية.</t>
  </si>
  <si>
    <t>تقديم وتسجيل رعاية ما بعد الولادة لكل من الأم والمولود.</t>
  </si>
  <si>
    <t>جمع البيانات وتجميعها وتحليلها فيما يتعلق بزيارات ما قبل وما بعد الولادة.</t>
  </si>
  <si>
    <t xml:space="preserve">تنفيذ برنامج الصحة الإنجابية وفقا للقوانين واللوائح وأدلة العمل..   </t>
  </si>
  <si>
    <t>يوجد بمنشأة الرعاية الصحية الأولية سياسة وإجراءات تنظم الصحة الإنجابية وتنظيم الأسرة وتتناول العناصر المذكورة في الغرض من نقطة (أ) إلى نقطة (و)</t>
  </si>
  <si>
    <t>يتم تدريب العاملين المسئولين على خدمات الصحة الإنجابية وتنظيم الأسرة وفقا لنطاق الخدمات.</t>
  </si>
  <si>
    <t>يتم تنفيذ خدمات الصحة الإنجابية المتاحة وفقًا للسياسات المعتمدة.</t>
  </si>
  <si>
    <t>تتوفر المواد التثقيفية المتعلقة بالصحة الإنجابية.</t>
  </si>
  <si>
    <t>يوجد مكان مخصص للمشورة والتثقيف بشأن الصحة الإنجابية وتنظيم الأسرة، وتتوفر أدوات ومواد التثقيف الصحي.</t>
  </si>
  <si>
    <t xml:space="preserve">أداء فحوصات التصوير الطبي يتم بشكل موحد. </t>
  </si>
  <si>
    <t>خدمة التصوير الطبي لها إجراءات مكتوبة لكل نوع من أنواع الفحوصات.</t>
  </si>
  <si>
    <t>أدلة الإجراءات متاحة بسهولة لجميع العاملين بقسم التصوير الطبي.</t>
  </si>
  <si>
    <t>العاملون مدربون وعلى دراية بمحتويات أدلة الإجراءات.</t>
  </si>
  <si>
    <t>يتم اتباع الإجراءات دائما.</t>
  </si>
  <si>
    <t>يتضمن كل إجراء جميع العناصر المطلوبة والمذكورة في الغرض من نقطة (أ) إلى نقطة (و)</t>
  </si>
  <si>
    <t xml:space="preserve">توحيد معايير أداء اجراءات المعمل الفنية. </t>
  </si>
  <si>
    <t>يوجد بالمعمل إجراء مكتوب لكل طريقة اختبار تحليلي.</t>
  </si>
  <si>
    <t>إجراءات المعمل الفنية متاحة بسهولة عند الحاجة إليها ويتم تعريف العاملين بها.</t>
  </si>
  <si>
    <t>يتم تنفيذ العمليات المناسبة في مرحلة ما قبل الاختبار، بما في ذلك النماذج الكاملة للطلبات، تعريف المريض تعريفاً صحيحاً، والتقنيات الصحيحة لأخذ العينات، ووضع ملصقات التعريفية بالطريقة الصحيحة على العينات، ونقل العينة بطريقة صحيحة .</t>
  </si>
  <si>
    <t>تنفيذ عمليات الفحص المناسبة ، بما في ذلك توثيق إجراءات الفحص وتحديد النطاقات المرجعية البيولوجية.</t>
  </si>
  <si>
    <t>تنفيذ العمليات المناسبة في مرحلة ما بعد الفحص بما في ذلك عملية تخزين العينة، وفترة الاحتفاظ المحددة بنتائج المعمل، وإصدار التقارير إلى من لهم صلاحية استلامها.</t>
  </si>
  <si>
    <t>تنفيذ إجراءات مراقبة الجودة الداخلية والخارجية.</t>
  </si>
  <si>
    <t xml:space="preserve">أدوية الطوارئ متوفرة ويسهل الوصول إليها ويتم تأمينها في جميع الأوقات.. </t>
  </si>
  <si>
    <t>يوجد بمنشأة الرعاية الصحية الأولية سياسة معتمدة توجه توفر أدوية الطوارئ والتي تتناول على الأقل جميع العناصر المذكورة في الغرض من نقطة (أ) إلى نقطة (ج)</t>
  </si>
  <si>
    <t>يتم تخزين أدوية الطوارئ بشكل موحد في جميع الأماكن.</t>
  </si>
  <si>
    <t>تتوفر أدوية الطوارئ بشكل مناسب ويسهل الوصول إليها في المناطق الإكلينيكية عند الحاجة.</t>
  </si>
  <si>
    <t>يتم استبدال أدوية الطوارئ في إطار زمني محدد مسبقًا عند استخدامها أو تلفها أو انتهاء صلاحيتها.</t>
  </si>
  <si>
    <t xml:space="preserve">يتم تنفيذ الإجراءات الاحترازية القياسية. </t>
  </si>
  <si>
    <t>توفر منشأة الرعاية الصحية الأولية معدات الحماية الشخصية والمنظفات والمطهرات والمعقمات وتكون دائما متاحة ويسهل الوصول إليها وتتوفر بها مواصفات المنتج القياسية اللازمة لأداء المهام.</t>
  </si>
  <si>
    <t>توجد ملصقات آداب النظافة التنفسية الصحية/ آداب السعال في الأماكن المناسبة.</t>
  </si>
  <si>
    <t>لا تستخدم الزجاجات الوريدية بالتبادل بين المرضى، ويتم استخدام الأمبولات متعددة الجرعات وفقًا للإجراءات المعتمدة و كلما أمكن يتم استخدام أمبولة الجرعة الواحدة.</t>
  </si>
  <si>
    <t>توجد قائمة بأنشطة وأوقات تنظيف كل منطقة وتشمل جميع العناصر المذكورة في الغرض من نقطة (أ) إلى نقطة (ج)</t>
  </si>
  <si>
    <t>يتم تنفيذ جميع الإجراءات الطبية في بيئة لا تنطوي على خطر الإصابة بالعدوى.</t>
  </si>
  <si>
    <t xml:space="preserve"> تطهير/ تعقيم معدات رعاية المرضى وفقاً لأدلة عمل قائمة علي الأدلة ووفقا لتوصيات الشركة المصنعة. </t>
  </si>
  <si>
    <t>يوجد بمنشأة الرعاية الصحية الأولية سياسة معتمدة توجه عملية التطهير والتعقيم والتي تتناول جميع العناصر المذكورة في الغرض من النقطة (أ) إلى النقطة (ز)</t>
  </si>
  <si>
    <t>متخصصو الرعاية الصحية مُدربون على السياسة المعتمدة.</t>
  </si>
  <si>
    <t>القوانين واللوائح وتصنيف سبولدينج ومتطلبات وتوصيات الشركة المصنعة توجه التعقيم أو التطهير.</t>
  </si>
  <si>
    <t>توجد ثلاث مناطق على الأقل منفصلة بفواصل مادية مخصصة للتنظيف والتعبئة و/ أو التعقيم والتخزين.</t>
  </si>
  <si>
    <t>يتم تخزين المستلزمات النظيفة والمعقمة بشكل صحيح في مناطق التخزين المخصصة التي تكون نظيفة وجافة وبعيدة عن الغبار والرطوبة ودرجات الحرارة القصوى.</t>
  </si>
  <si>
    <t xml:space="preserve">يوجد هيكل محدد للهيئة الحاكمة لمنشأة الرعاية الصحية الأولية </t>
  </si>
  <si>
    <t>هيكل الهيئة الحاكمة موضح في المخطط الخاص بمنشأة الرعاية الصحية الأولية</t>
  </si>
  <si>
    <t>يجتمع مجلس الإدارة في مواعيد محددة مسبقًا، ويتم تسجيل محاضر الاجتماعات.</t>
  </si>
  <si>
    <t>رؤية ورسالة منشأة الرعاية الصحية الأولية تم اعتمادها من الهيئة الحاكمة ومعلنة في الأماكن العامة بالمنشأة لكل من العاملين والمرضي والزائرين.</t>
  </si>
  <si>
    <t>قامت الهيئة الحاكمة بتعريف مهامها ومسئولياتها لجميع الشركاء ولديها عمليه لتخصيص الموارد قائمة علي ضوابط واضحة للاختيار وتحديد الأولويات.</t>
  </si>
  <si>
    <t>تقوم الهيئة الحاكمة باعتماد ومراقبة وتحديث الخطة الاستراتيجية ، والخطط التشغيلية ، والميزانية، وبرامج وتحسين الجودة وإدارة المخاطر.</t>
  </si>
  <si>
    <t>أعضاء الهيئة الحاكمة وقيادات منشأة الرعاية الصحية الأولية علي دراية بعملية التواصل وقاموا باعتماد وسائل التواصل.</t>
  </si>
  <si>
    <t xml:space="preserve">تتوافق خطة التوظيف بمنشأة الرعاية الصحية الأولية مع رسالة المنشأة وتوصيات الممارسة المهنية. </t>
  </si>
  <si>
    <t>خطة التوظيف تتوافق مع الرسالة والخطط الاستراتيجية والتشغيلية.</t>
  </si>
  <si>
    <t>خطة التوظيف تمتثل إلى القوانين واللوائح وتوصيات الممارسات المهنية.</t>
  </si>
  <si>
    <t>خطة التوظيف تحدد العدد التقديري المطلوب من العاملين والمهارات المطلوبة وكذلك التكليفات المطلوبة من العاملين لتلبية احتياجات منشأة الرعاية الصحية الأولية.</t>
  </si>
  <si>
    <t>يتم مراقبة خطة التوظيف ومراجعتها مرة على الأقل كل عام.</t>
  </si>
  <si>
    <t xml:space="preserve">يوجد ملف لكل عضو من طاقم العمل بمنشأة الرعاية الصحية الأولية. </t>
  </si>
  <si>
    <t>يوجد بمنشأة الرعاية الصحية الأولية سياسة معتمدة تتناول جميع العناصر المذكورة في الغرض من نقطة(أ) إلى نقطة (و)</t>
  </si>
  <si>
    <t>العاملون المشاركون في فتح ملفات العاملين وتخزينها واستخدامها على دراية بمتطلبات بسياسة إدارة ملفات العاملين.</t>
  </si>
  <si>
    <t>ملفات العاملين سرية ومؤمنة.</t>
  </si>
  <si>
    <t>ملفات العاملين تتضمن جميع السجلات المطلوبة.</t>
  </si>
  <si>
    <t>التخلص من ملفات العاملين وفقًا لسياسة منشأة الرعاية الصحية الأولية.</t>
  </si>
  <si>
    <t>يتلقي العاملون بمنشأة الرعاية الصحية الأولية برنامج تعريف رسمي.</t>
  </si>
  <si>
    <t>يتم تنفيذ برنامج التعريف العام والذي يتضمن على الأقل العناصر من نقطة (أ) إلى نقطة (ج)</t>
  </si>
  <si>
    <t>يحضر أي عامل برنامج التعريف بغض النظر عن شروط التوظيف.</t>
  </si>
  <si>
    <t>يتم تسجيل إتمام عملية التعريف في ملف العاملين.</t>
  </si>
  <si>
    <t>يتم تنفيذ برنامج التعريف بالقسم / الخدمة والذي يتضمن على الأقل العناصر من نقطة (د) إلى نقطة (و)</t>
  </si>
  <si>
    <t>تنفيذ برنامج التعريف بالوظيفة المحددة والذي يتضمن على الأقل العناصر من نقطة (ز) إلى نقطة(ط).</t>
  </si>
  <si>
    <t xml:space="preserve">حماية معلومات وسجلات المرضى الطبية من الضياع والتلف والعبث والوصول إليها أو استخدامها بدون
تصريح.. </t>
  </si>
  <si>
    <t>تتم إدارة سجل المريض الطبي بشكل فعال.</t>
  </si>
  <si>
    <t>يتم إتاحة سجل المريض الطبي عندما يحتاجه متخصص الرعاية الصحية ويكون مستوفي أحدث البيانات ويتم إحضاره في غضون الإطار الزمني المناسب.</t>
  </si>
  <si>
    <t>يوجد نظام تتبع سجل المريض الطبي والذي يسهل تحديد المكان الحالي للملف الطبي.</t>
  </si>
  <si>
    <t>يتم اختبار وتقييم الاستجابة إلى أوقات تعطل نظم البيانات المخطط لها والغير المخطط لها..</t>
  </si>
  <si>
    <t xml:space="preserve">وضع نظام الإبلاغ عن الحوادث.  </t>
  </si>
  <si>
    <t>جميع العاملين على دراية بنظام الإباغ عن الحوادث، بما في ذلك الخدمات المتعاقد عليها والخدمات المُستعانه من مصادر خارجية.</t>
  </si>
  <si>
    <t xml:space="preserve">تُعرف المنشأة الأخطاء الجسيمة وتحقق فيها وتحللها وترفع تقرير بها، وتتخذ الإجراءات التصحيحية لمنع
الضرر الناجم عنها و تكرارها </t>
  </si>
  <si>
    <t>يتم إباغ الهيئة العامة للاعتماد والرقابة الصحية بجميع الأخطاء الجسيمة في غضون سبعة أيام من وقوع الخطأ أو المعرفة بحدوثه.</t>
  </si>
  <si>
    <t>تحليل السبب الجذري يحدد السبب الأسباب الرئيسية الكامنة وراء الخطأ وتضع القيادات خطط عمل تصحيحية لمنع تكرار حدوثه في المستقبل.</t>
  </si>
  <si>
    <t>يتم تحليل جميع الأخطاء الجسيمة والإباغ عنها مرفقاً بها تحليل السبب الجذري في فترة زمنية تحددها القيادات والتي لا تتجاوز 45 يومًا من تاريخ وقوع الخطأ أو المعرفة بحدوثه.</t>
  </si>
  <si>
    <t>يوجد بالمنشأة سياسة لإدارة الأخطاء الجسيمة كما هو مذكور في الغرض من نقطة (أ) إلى نقطة (و) وتكون القيادات على دراية بمتطلبات السياسة.</t>
  </si>
  <si>
    <t>اتخاذ الإجراءات التصحيحية لسد الفجوات في الخدمات في إطار زمني محدد.</t>
  </si>
  <si>
    <t>تتواصل المنشأة مع المرضى/ مستخدمي الخدمات حول الأحداث الضارة التي يتأثرون بها.</t>
  </si>
  <si>
    <t>التحقيق في الأخطاء الجسيمة وتحديد الفجوات في الخدمات.</t>
  </si>
  <si>
    <t>يوجد بمنشأة الرعاية الصحية الأولية سياسة معتمدة تحدد نوع الحادث ونظام الإباغ والتي تتضمن النقاط من نقطة (أ) إلى نقطة (ه)</t>
  </si>
  <si>
    <t>تختبر المنشأة البرنامج مرة على الأقل سنوياً من أجل ضمان فاعليته</t>
  </si>
  <si>
    <t>العاملون مُدربون على الاستجابة إلى برنامج تعطل النظام</t>
  </si>
  <si>
    <t>محتويات سجل المريض الطبي وتنسيقه الداخلي وأماكن ادخال البيانات موحدة.</t>
  </si>
  <si>
    <t>فتح سجل المريض الطبي باستخدام وسيلة تعريف مميِزة لكل مريض يخضع للتقييم أو العلاج.</t>
  </si>
  <si>
    <t>جميع العاملين الذين يستخدمون سجل المريض الطبي على دراية بمتطلبات السياسة.</t>
  </si>
  <si>
    <t>يوجد بمنشأة الرعاية الصحية الأولية سياسة تتناول جميع النقاط المذكورة في الغرض من نقطة (أ) حتى نقطة (ه)</t>
  </si>
  <si>
    <t>عند تحديد مشكلة تتعلق بسلامة البيانات والمعلومات، يجب اتخاذ إجراءات للحفاظ على السلامة</t>
  </si>
  <si>
    <t>تحدد منشأة الرعاية الصحية الأولية الموظفين المسموح لهم الوصول إلي السجلات الطبية.</t>
  </si>
  <si>
    <t>تنفذ منطقة التخزين الخاصة بقسم السجلات الطبية إجراءات لضمان سلامة المعلومات الطبية. الرعاية</t>
  </si>
  <si>
    <t>يتم تأمين السجلات والمعلومات الطبية في جميع الأماكن، ومنها أماكن رعاية المرضى وقسم السجلات الطبية.</t>
  </si>
  <si>
    <t>يتم تأمين السجلات والمعلومات الطبية وحمايتها في جميع الأوقات.</t>
  </si>
  <si>
    <t>ثقافة الرعاية المتمركزة حول المريض</t>
  </si>
  <si>
    <t>بحقوق المرضي وذويهم سياسة PCC.03</t>
  </si>
  <si>
    <t>مسئوليات المرضي وذويهم سياسة PCC.04</t>
  </si>
  <si>
    <t>عملية تثقيف المرضي وذويهم سياسة PCC.05</t>
  </si>
  <si>
    <t>الموافقة المبنية علي المعرفة سياسة PCC.07</t>
  </si>
  <si>
    <t>مسئولية منشأة الرعاية الصحية الأولية تجاه متعلقات المرضي سياسة PCC.10</t>
  </si>
  <si>
    <t>التغذية الراجعة من المريض وذويهسياسة PCC.11</t>
  </si>
  <si>
    <t>شكاوي ومقترحات المرضي سياسة PCC.12</t>
  </si>
  <si>
    <t>الحصول علي الرعاية واستمراريتها وانتقال الرعاية</t>
  </si>
  <si>
    <t>إ تاحة خدمات منشأة الرعاية الصحية الأولية للمريض قبل تسجيل المريض سياسة ACT.01</t>
  </si>
  <si>
    <t>نطاق خدمات منشأة الرعاية الصحية الأولية ACT.01</t>
  </si>
  <si>
    <t>نقل المريض سياسة ACT.08</t>
  </si>
  <si>
    <t>عملية الإحالة سياسة ACT.09</t>
  </si>
  <si>
    <t>سياسة توجه عملية تحديد مسئوليات رعاية المرضي سياسة ACT.05</t>
  </si>
  <si>
    <t>تقييم مخاطر وخطة إدارة تدفق المرضي خطة ACT.03</t>
  </si>
  <si>
    <t>عملية تسجيل المرضي سياسة ACT.02</t>
  </si>
  <si>
    <t>تقديم الرعاية المتكاملة</t>
  </si>
  <si>
    <t>برنامج صحة الطفل ICD.20</t>
  </si>
  <si>
    <t>سياسة تضمن برنامج تطعميات البالغين آمن وفعال )سياسة / برنامج( ICD.19</t>
  </si>
  <si>
    <t>سياسة توجه برنامج تطعيمات الأطفال )سياسة / برنامج( ICD.18</t>
  </si>
  <si>
    <t>تعليمات مكتوبة عن كيفية متابعة المتخلفين عن التطعيمات )وثائق معتمدة( ICD.17</t>
  </si>
  <si>
    <t>الخدمات التشخيصية والمساعدة</t>
  </si>
  <si>
    <t>التخطيط لخدمات التصوير الطبي  التراخيص، التصاريح، أدلة العمل، قائمة الخدمات DAS.01</t>
  </si>
  <si>
    <t>إجراءات مكتوبة لكل فحص من فحوصات التصوير الطبي وثائق معتمدة DAS.02</t>
  </si>
  <si>
    <t>نطاق خدمات المعمل قائمة معتمدة DAS.</t>
  </si>
  <si>
    <t>إدارة الكواشف سياسة DAS.06</t>
  </si>
  <si>
    <t>مدة دوران العينة بالمعمل سياسة DAS.08</t>
  </si>
  <si>
    <t>التقييم وإعادة التقييم والتعامل مع المرضي من الفئات الخاصة سياسة ICD.24</t>
  </si>
  <si>
    <t>سياسة تضمن برنامج آمن وفعال للتعامل مع الأمراض غير المعدية سياسة / برنامج ICD.23</t>
  </si>
  <si>
    <t>الصحة الإنجابية وتنظيم الأسرة سياسة / برنامج ICD.22</t>
  </si>
  <si>
    <t>سياسة خاصة ببرنامج صحة الأم سياسة / برنامج ICD.21</t>
  </si>
  <si>
    <t>الإجراءات الخاصة بالتطعيمات )وثائق معتمدة ICD.17</t>
  </si>
  <si>
    <t>خدمات الطوارئ سياسة ICD.14</t>
  </si>
  <si>
    <t>الفحص، التقييم والتعامل مع مسببات الآلم سياسة ICD.13</t>
  </si>
  <si>
    <t>ملائمة وتنفيذ أدلة عمل الممارسة الإكلينيكية سياسة ICD.03</t>
  </si>
  <si>
    <t>عملية الفحص المبدئي الصحي عند الزيارة الأولي لمنشأة الرعاية الصحية الأولية سياسة ICD.05</t>
  </si>
  <si>
    <t>رعاية صحة الفم سياسة ICD.08</t>
  </si>
  <si>
    <t>التقييم الطبي للمريض سياسة ICD.06</t>
  </si>
  <si>
    <t>التقييم التمريضي للمريض سياسة ICD.09</t>
  </si>
  <si>
    <t>الإنعاش القلبي الرئوي وحالات الطوارئ الطبيةسياسة ICD.15</t>
  </si>
  <si>
    <t>معدات ومستلزمات الطوارئ سياسة( ICD.16</t>
  </si>
  <si>
    <t>إجراءات المعمل : إجراءات مكتوبة لكل طريقة اختبار معملي وثائق معتمدة DAS.07</t>
  </si>
  <si>
    <t xml:space="preserve">الجراحة و الإجراءات التداخلية </t>
  </si>
  <si>
    <t>NSR.06 : وضع علامة علي موضع الجراحة</t>
  </si>
  <si>
    <t>NSR.07 : قائمة تحقق ما قبل العمليات</t>
  </si>
  <si>
    <t>NSR.08 : الوقت المستقطع</t>
  </si>
  <si>
    <t>إدارة وسلامة الدواء</t>
  </si>
  <si>
    <t>الأخطاء الدوائية، والأخطاء الوشيكة و المشاكل الناتجة عن استخدام الدواء ، التفاعات الدوائية الضارة  سياسة MMS.13</t>
  </si>
  <si>
    <t>شراء الأدوية ، دليل الأدوية قائمة معتمدة MMS.04</t>
  </si>
  <si>
    <t>أدوية الطوارئ سياسة MMS.05</t>
  </si>
  <si>
    <t>إدارة الأدوية المسحوبة والمنتهية الصلاحية والقديمة سياسة MMS.08</t>
  </si>
  <si>
    <t>وصف ونسخ وأمر الدواء سياسة MMS.09</t>
  </si>
  <si>
    <t>سلامة البيئة والمنشآت</t>
  </si>
  <si>
    <t>زبرنامج الرقابة علي جودة التطهير / التعقيم IPC.07</t>
  </si>
  <si>
    <t>الإدارة والحوكمة المؤسسية</t>
  </si>
  <si>
    <t xml:space="preserve">التقييم والمشاركة المجتمعية </t>
  </si>
  <si>
    <t>أطريقة موثقة للحصول على البيانات وتحديثها بشأن توصيف المجتمع. CAI.01</t>
  </si>
  <si>
    <t>خطة التوظيف WFM.01</t>
  </si>
  <si>
    <t xml:space="preserve">إدارة الموارد البشرية </t>
  </si>
  <si>
    <t xml:space="preserve">التكنولوجيا وإدارة المعلومات  </t>
  </si>
  <si>
    <t>تحسين الجودة والأداء</t>
  </si>
  <si>
    <t>برنامج / خطة إدارة المخاطر QPI.0</t>
  </si>
  <si>
    <t>عملية مكتوبة لمراجعة البيانات والتأكد من صحتها )وثيقة معتمدة( QPI.06</t>
  </si>
  <si>
    <t>عملية مكتوبة لإدارة البيانات تتضمن تجميع البيانات والتحليل) وثيقة معتمدة( QPI.05</t>
  </si>
  <si>
    <t xml:space="preserve"> التوصيف الوظيفي لفريق إدارة الجودة )وثائق معتمدة( QPI.03</t>
  </si>
  <si>
    <t>خطة إدارة المعلومات IMT.01</t>
  </si>
  <si>
    <t>برنامج التعليم المستمر WFM.06</t>
  </si>
  <si>
    <t>برنامج التعريف WFM.05</t>
  </si>
  <si>
    <t>إجراءات مكتوبة لتحديد كيفية متابعة الإمداد الآمن للمياه والمرافق الصحية البيئية . كما يتناول الإجراء التعاون مع السلطات للحفاظ علي الإمداد الآمن للمياه والمرافق الصحية البيئية.</t>
  </si>
  <si>
    <t>البرنامج الغذائي المناسب CAI.04</t>
  </si>
  <si>
    <t>التقييم والمشاركة المجتمعية CAI.02</t>
  </si>
  <si>
    <t>برنامج صحة العاملين OGM.12</t>
  </si>
  <si>
    <t>التطهير والتعقيم )سياسة( IPC.06</t>
  </si>
  <si>
    <t>برنامج مكافحة ومنع انتشار العدوي IPC.02</t>
  </si>
  <si>
    <t>التوصيف الوظيفي لفريق مكافحة العدوي IPC.01</t>
  </si>
  <si>
    <t>مكافحة ومنع انتشار العدوي</t>
  </si>
  <si>
    <t>برنامج إدارة مضادات الميكروبات Antimicrobial Stewardship Program MMS.02</t>
  </si>
  <si>
    <t>الشروط المرجعية للجنة الدواء والعلاج وثائق معتمدة MMS.01</t>
  </si>
  <si>
    <t>خطة الاستعداد للطوارئ الكوارث EFS.09</t>
  </si>
  <si>
    <t>بيئة منشأة الرعاية الصحية الأولية خالية من التدخين سياسة EFS.03</t>
  </si>
  <si>
    <t>الشروط المرجعية للجنة سلامة البيئة والمنشآت وثائق معتمدة( EFS.0</t>
  </si>
  <si>
    <t>التصاريح والتراخيص والرسومات الخاصة بتصميم منشآت الرعاية الصحية الأولية وثائق معتمدة EFS.01</t>
  </si>
  <si>
    <t>عملية أو منهجية مكتوبة لأنشطة التحسين وثيقة معتمدة QPI.11</t>
  </si>
  <si>
    <t>التعامل مع الأحداث الجسيمة سياسة QPI. 10</t>
  </si>
  <si>
    <t>وثيقة مكتوبة توضح الضوابط وعملية التحقيق في الأحداث الهامة وثيقة معتمدة QPI.09</t>
  </si>
  <si>
    <t>نظام الإبلاغ عن الحوادث سياسة QPI.0</t>
  </si>
  <si>
    <t>الشروط المرجعية للجنة للجان تحسين الأداء ، وسلامة المرضي، وتقييم المخاطر QPI.01</t>
  </si>
  <si>
    <t>عملية مراجعة سجل المريض الطبي سياسة IMT.09</t>
  </si>
  <si>
    <t>عملية استخدام ملفات المرضي سياسة IMT.08</t>
  </si>
  <si>
    <t>نظام إدارة سجلات المرضي الطبية سياسة IMT.07</t>
  </si>
  <si>
    <t>الاحتفاظ بالبيانات والمعلومات سياسة IMT.06</t>
  </si>
  <si>
    <t>سرية وأمن البيانات والمعلومات سياسة IMT.04</t>
  </si>
  <si>
    <t>نظام توثيق إدارة الجودة سياسة IMT.02</t>
  </si>
  <si>
    <t>الإمتيازات الإكلينيكية سياسة WFM.08</t>
  </si>
  <si>
    <t>تقييم أداء العاملين الأدوات / الضوابطوثائق معتمدة WFM.07</t>
  </si>
  <si>
    <t>تقييم أداء الفرق الطبية الأدوات / الضوابطوثائق معتمدة WFM.07</t>
  </si>
  <si>
    <t>جملفات العاملين سياسة WFM.04</t>
  </si>
  <si>
    <t>عملية التوظيف سياسة WFM.03</t>
  </si>
  <si>
    <t>عملية الرصد للأمراض المعدية والوبائية سياسة CAI.05</t>
  </si>
  <si>
    <t>إدارة أخلاقيات العمل سياسة OGM.09</t>
  </si>
  <si>
    <t>قائمة بالخدمات المتعاقد عليها سواء الإكلينيكية أو غير الإكلينيكية قائمة OGM.08</t>
  </si>
  <si>
    <t>الاختيار والتقييم والمراقبة المستمرة للخدمات المتعاقد عليها سياسة OGM.08</t>
  </si>
  <si>
    <t>قائمة أسعار بالخدمات قائمة معتمدة OGM.07</t>
  </si>
  <si>
    <t>ينظام إعداد الفواتير سياسة OGM.07</t>
  </si>
  <si>
    <t>إدارة المخزون سياسة OGM.06</t>
  </si>
  <si>
    <t>الخطط التشغيلية وثيقة معتمدة OGM.05</t>
  </si>
  <si>
    <t>رسالة منشأة الرعاية الصحية الأولية وثيقة معتمدة OGM.01</t>
  </si>
  <si>
    <t>مسئوليات ومسائلات الهيئة الحاكمة وثائق معتمدة OGM.01</t>
  </si>
  <si>
    <t>هيكل الهيئة الحاكمة وثائق معتمدة OGM.01</t>
  </si>
  <si>
    <t>التوصيف الوظيفي لمدير منشأة الرعاية الصحية الأولية وثيقة معتمدة OGM.02</t>
  </si>
  <si>
    <t>التوصيف الوظيفي لكل قيادات منشأة الرعاية الصحية الأولية وثيقة معتمدة OGM.03</t>
  </si>
  <si>
    <t>التخطيط الاستراتيجي وثيقة معتمدة OGM.04</t>
  </si>
  <si>
    <t>خدمات المغسلة والمنسوجات الصحية سياسة IPC.08</t>
  </si>
  <si>
    <t>تقييم مخاطر العدوي في المناطق التي بها أعمال الهدم أو التطوير أو البناء سياسة IPC.09</t>
  </si>
  <si>
    <t>الشروط المرجعية للجنة مكافحة ومنع انتشار العدوي وثائق معتمدة IPC.01</t>
  </si>
  <si>
    <t>الملاحظات</t>
  </si>
  <si>
    <t>النسبة المئوية %</t>
  </si>
  <si>
    <t>المجموع النهائي</t>
  </si>
  <si>
    <t>دليل المستخدم</t>
  </si>
  <si>
    <t>الوثائق</t>
  </si>
  <si>
    <t>مقابلات</t>
  </si>
  <si>
    <t>ملاحظات</t>
  </si>
  <si>
    <t>الإجراء التصحيحي</t>
  </si>
  <si>
    <t>المدة الزمنية</t>
  </si>
  <si>
    <t>إجمالي مجموع الفصل</t>
  </si>
  <si>
    <t>المعيار و أدلة التطابق</t>
  </si>
  <si>
    <t>النتيجة</t>
  </si>
  <si>
    <t>النسبة المئوية  لكل معيار</t>
  </si>
  <si>
    <t>التقييم النهائي للمعيار</t>
  </si>
  <si>
    <t>الخطة التصحيحية</t>
  </si>
  <si>
    <t>الحالة</t>
  </si>
  <si>
    <t>المعيار</t>
  </si>
  <si>
    <t>النسبة المئوية  لكل فصل</t>
  </si>
  <si>
    <t>التقييم النهائي للفصل</t>
  </si>
  <si>
    <t>الدليل التشغيلي</t>
  </si>
  <si>
    <t>استخدام وسيلتين على الأقل (مُعّرفين) للتعريف الصحيح للمريض عند إعطاء الدواء أو سحب عينة دم أو أي أنسجة آخري بغرض الاختبارات الإكلينيكية، و/أو عند تقديم أي علاج أو إجراء آخر</t>
  </si>
  <si>
    <t>قامت منشأة الرعاية الصحية الأولية بوضع سياسات وإجراءات نظافة وتطهير الأيدي كما تعمل علي إتاحتها بسهولة وتنفذها وفقاً لأدلة العمل الحالية والقائمة علي الأدلة.</t>
  </si>
  <si>
    <t>توجد قائمة بالأدوية المتشابهة في الشكل والنطق يتم تحديثها كل عام على الأقل</t>
  </si>
  <si>
    <t>يوجد بمنشأة الرعاية الصحية الأولية سياسة معتمدة تتناول جميع العناصر المذكورة في الغرض من نقطة (أ) إلى نقطة (د).</t>
  </si>
  <si>
    <t>يقوم مقدمو الرعاية الصحية بتثقيف الوالدين عن التطعيم بشكل عام ويوجهون الأسئلة حول موانع التطعيم. وقبل إعطاء التطعيم، يبلغون الآباء بعبارات واضحة عن المخاطر، الفوائد و الآثار الجانبية المحتملة للتطعيم.</t>
  </si>
  <si>
    <t>يوجد بمنشأة الرعاية الصحية الأولية معقم واحد على الأقل من الفئة ب قبل التفريغ  pre-vacuum class sterilizers</t>
  </si>
  <si>
    <t>يوجد برنامج استجابة إلى وقت التعطل المخطط له وغير المخطط له.</t>
  </si>
  <si>
    <t>. يتضمن البرنامج عملية استعادة النظام للعمل بشكل طبيعي</t>
  </si>
  <si>
    <t>سياسة توجه الإعلان عن الخدمات بطريقة واضحة ومحدثة ودقيقة. PCC.01</t>
  </si>
  <si>
    <t>برنامج إدارة الدواء MMS.01</t>
  </si>
  <si>
    <t>هيكل مكافحة العدوي في الهيكل التنظيمي لمنشأة الرعاية الصحية الأولية. IPC.01</t>
  </si>
  <si>
    <t>قائمة بأنشطة التنظيف IPC.04</t>
  </si>
  <si>
    <t>الهيكل التنظيمي (وثائق معتمدة) OGM.01</t>
  </si>
  <si>
    <t>ثقافة بيئة العمل الإيجابية سياسة OGM.10</t>
  </si>
  <si>
    <t>برنامج التثقيف الصحي CAI.03</t>
  </si>
  <si>
    <t>برنامج</t>
  </si>
  <si>
    <t>برنامج أوقات تعطل نظم المعلومات المخطط والغير مخطط له. IMT.11</t>
  </si>
  <si>
    <t>خطة تحسين جودة الأداء وسلامة المرضى QPI.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</si>
</sst>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font>
      <sz val="11"/>
      <color theme="1"/>
      <name val="Calibri"/>
      <family val="2"/>
      <scheme val="minor"/>
    </font>
    <font>
      <sz val="11"/>
      <color theme="1"/>
      <name val="Calibri"/>
      <family val="2"/>
      <scheme val="minor"/>
    </font>
    <font>
      <sz val="22"/>
      <color theme="1"/>
      <name val="Calibri"/>
      <family val="2"/>
      <charset val="128"/>
      <scheme val="minor"/>
    </font>
    <font>
      <b/>
      <sz val="14"/>
      <color rgb="FF002060"/>
      <name val="Calibri"/>
      <family val="2"/>
      <scheme val="minor"/>
    </font>
    <font>
      <sz val="12"/>
      <color theme="1"/>
      <name val="Arial Narrow"/>
      <family val="2"/>
    </font>
    <font>
      <b/>
      <sz val="18"/>
      <color theme="0"/>
      <name val="Times New Roman"/>
      <family val="1"/>
    </font>
    <font>
      <b/>
      <sz val="16"/>
      <color theme="4"/>
      <name val="Times New Roman"/>
      <family val="1"/>
    </font>
    <font>
      <sz val="16"/>
      <color theme="1"/>
      <name val="Times New Roman"/>
      <family val="1"/>
    </font>
    <font>
      <b/>
      <sz val="16"/>
      <color theme="3"/>
      <name val="Times New Roman"/>
      <family val="1"/>
    </font>
    <font>
      <b/>
      <sz val="16"/>
      <color theme="0"/>
      <name val="Times New Roman"/>
      <family val="1"/>
    </font>
    <font>
      <b/>
      <sz val="14"/>
      <color theme="0"/>
      <name val="Times New Roman"/>
      <family val="1"/>
    </font>
    <font>
      <b/>
      <sz val="14"/>
      <color theme="3"/>
      <name val="Times New Roman"/>
      <family val="1"/>
    </font>
    <font>
      <b/>
      <sz val="16"/>
      <color theme="3"/>
      <name val="Calibri"/>
      <family val="2"/>
      <scheme val="minor"/>
    </font>
    <font>
      <b/>
      <sz val="14"/>
      <color theme="1"/>
      <name val="Times New Roman"/>
      <family val="1"/>
    </font>
    <font>
      <b/>
      <sz val="26"/>
      <color theme="0"/>
      <name val="Arial Narrow"/>
      <family val="2"/>
    </font>
    <font>
      <b/>
      <sz val="18"/>
      <color theme="1"/>
      <name val="Arial Narrow"/>
      <family val="2"/>
    </font>
    <font>
      <b/>
      <sz val="16"/>
      <color rgb="FF002060"/>
      <name val="Arial Narrow"/>
      <family val="2"/>
    </font>
    <font>
      <b/>
      <sz val="24"/>
      <name val="Arial Narrow"/>
      <family val="2"/>
    </font>
    <font>
      <b/>
      <sz val="16"/>
      <color rgb="FF002060"/>
      <name val="Times New Roman"/>
      <family val="1"/>
    </font>
    <font>
      <b/>
      <sz val="14"/>
      <color rgb="FF002060"/>
      <name val="Arial Narrow"/>
      <family val="2"/>
    </font>
    <font>
      <b/>
      <sz val="16"/>
      <color theme="1"/>
      <name val="Times New Roman"/>
      <family val="1"/>
    </font>
    <font>
      <b/>
      <sz val="28"/>
      <color theme="1"/>
      <name val="Arial Narrow"/>
      <family val="2"/>
    </font>
    <font>
      <b/>
      <sz val="12"/>
      <color theme="1"/>
      <name val="Arial Narrow"/>
      <family val="2"/>
    </font>
    <font>
      <b/>
      <sz val="12"/>
      <name val="Arial Narrow"/>
      <family val="2"/>
    </font>
    <font>
      <b/>
      <sz val="20"/>
      <color theme="0"/>
      <name val="Arial Narrow"/>
      <family val="2"/>
    </font>
    <font>
      <b/>
      <sz val="24"/>
      <color theme="0"/>
      <name val="Arial Narrow"/>
      <family val="2"/>
    </font>
    <font>
      <b/>
      <sz val="18"/>
      <color theme="1"/>
      <name val="Times New Roman"/>
      <family val="1"/>
    </font>
    <font>
      <b/>
      <sz val="11"/>
      <color rgb="FF002060"/>
      <name val="Calibri"/>
      <family val="2"/>
      <scheme val="minor"/>
    </font>
    <font>
      <b/>
      <sz val="16"/>
      <color rgb="FF002060"/>
      <name val="Calibri"/>
      <family val="2"/>
      <scheme val="minor"/>
    </font>
    <font>
      <b/>
      <sz val="18"/>
      <color rgb="FF002060"/>
      <name val="Times New Roman"/>
      <family val="1"/>
    </font>
    <font>
      <b/>
      <sz val="14"/>
      <color theme="1"/>
      <name val="Arial Narrow"/>
      <family val="2"/>
    </font>
    <font>
      <sz val="14"/>
      <color theme="1"/>
      <name val="Arial Narrow"/>
      <family val="2"/>
    </font>
    <font>
      <b/>
      <sz val="14"/>
      <color rgb="FF002060"/>
      <name val="Times New Roman"/>
      <family val="1"/>
    </font>
    <font>
      <sz val="28"/>
      <color theme="1"/>
      <name val="Arial Narrow"/>
      <family val="2"/>
    </font>
    <font>
      <sz val="28"/>
      <color theme="1"/>
      <name val="Calibri"/>
      <family val="2"/>
      <charset val="128"/>
      <scheme val="minor"/>
    </font>
    <font>
      <sz val="18"/>
      <color theme="1"/>
      <name val="Calibri"/>
      <family val="2"/>
      <charset val="128"/>
      <scheme val="minor"/>
    </font>
    <font>
      <sz val="14"/>
      <color rgb="FF002060"/>
      <name val="Arial Narrow"/>
      <family val="2"/>
    </font>
    <font>
      <b/>
      <sz val="18"/>
      <color rgb="FF002060"/>
      <name val="Calibri Light"/>
      <family val="1"/>
      <scheme val="major"/>
    </font>
    <font>
      <sz val="16"/>
      <color theme="1"/>
      <name val="Calibri Light"/>
      <family val="1"/>
      <scheme val="major"/>
    </font>
    <font>
      <sz val="14"/>
      <color rgb="FF002060"/>
      <name val="Calibri"/>
      <family val="2"/>
      <scheme val="minor"/>
    </font>
    <font>
      <b/>
      <sz val="16"/>
      <color theme="1"/>
      <name val="Calibri Light"/>
      <family val="1"/>
      <scheme val="major"/>
    </font>
    <font>
      <b/>
      <sz val="26"/>
      <color rgb="FF002060"/>
      <name val="Times New Roman"/>
      <family val="1"/>
    </font>
    <font>
      <b/>
      <sz val="24"/>
      <color theme="1"/>
      <name val="Arial Narrow"/>
      <family val="2"/>
    </font>
    <font>
      <b/>
      <sz val="24"/>
      <color rgb="FF002060"/>
      <name val="Arial Narrow"/>
      <family val="2"/>
    </font>
    <font>
      <b/>
      <sz val="12"/>
      <color rgb="FF002060"/>
      <name val="Arial Narrow"/>
      <family val="2"/>
    </font>
    <font>
      <b/>
      <sz val="18"/>
      <color rgb="FF002060"/>
      <name val="Calibri"/>
      <family val="2"/>
      <scheme val="minor"/>
    </font>
    <font>
      <b/>
      <sz val="24"/>
      <color rgb="FF002060"/>
      <name val="Calibri"/>
      <family val="2"/>
      <scheme val="minor"/>
    </font>
    <font>
      <b/>
      <sz val="11"/>
      <color theme="1"/>
      <name val="Calibri"/>
      <family val="2"/>
      <scheme val="minor"/>
    </font>
    <font>
      <b/>
      <sz val="16"/>
      <color rgb="FF002060"/>
      <name val="Calibri Light"/>
      <family val="2"/>
      <scheme val="major"/>
    </font>
    <font>
      <b/>
      <sz val="16"/>
      <color rgb="FF002060"/>
      <name val="Agency FB"/>
      <family val="2"/>
    </font>
    <font>
      <b/>
      <sz val="16"/>
      <color rgb="FF002060"/>
      <name val="Alef"/>
    </font>
    <font>
      <b/>
      <sz val="14"/>
      <color rgb="FF002060"/>
      <name val="Agency FB"/>
      <family val="2"/>
    </font>
    <font>
      <sz val="16"/>
      <color rgb="FF002060"/>
      <name val="Arial Narrow"/>
      <family val="2"/>
    </font>
    <font>
      <b/>
      <sz val="16"/>
      <color theme="3"/>
      <name val="Arial Narrow"/>
      <family val="2"/>
    </font>
    <font>
      <b/>
      <sz val="14"/>
      <color theme="0"/>
      <name val="Arial Narrow"/>
      <family val="2"/>
    </font>
    <font>
      <sz val="12"/>
      <color rgb="FF002060"/>
      <name val="Calibri"/>
      <family val="2"/>
      <scheme val="minor"/>
    </font>
    <font>
      <sz val="22"/>
      <name val="Calibri"/>
      <family val="2"/>
      <scheme val="minor"/>
    </font>
    <font>
      <sz val="11"/>
      <name val="Calibri"/>
      <family val="2"/>
      <scheme val="minor"/>
    </font>
    <font>
      <b/>
      <sz val="14"/>
      <name val="Calibri"/>
      <family val="2"/>
      <scheme val="minor"/>
    </font>
    <font>
      <b/>
      <sz val="14"/>
      <name val="Arial Narrow"/>
      <family val="2"/>
    </font>
    <font>
      <b/>
      <sz val="14"/>
      <color theme="0"/>
      <name val="Calibri"/>
      <family val="2"/>
      <scheme val="minor"/>
    </font>
    <font>
      <b/>
      <sz val="20"/>
      <color theme="3"/>
      <name val="Times New Roman"/>
      <family val="1"/>
    </font>
    <font>
      <b/>
      <sz val="16"/>
      <name val="Times New Roman"/>
      <family val="1"/>
    </font>
    <font>
      <b/>
      <sz val="18"/>
      <name val="Times New Roman"/>
      <family val="1"/>
    </font>
    <font>
      <sz val="14"/>
      <color theme="1"/>
      <name val="Times New Roman"/>
      <family val="1"/>
    </font>
    <font>
      <u/>
      <sz val="11"/>
      <color theme="10"/>
      <name val="Calibri"/>
      <family val="2"/>
      <scheme val="minor"/>
    </font>
  </fonts>
  <fills count="26">
    <fill>
      <patternFill patternType="none"/>
    </fill>
    <fill>
      <patternFill patternType="gray125"/>
    </fill>
    <fill>
      <patternFill patternType="solid">
        <fgColor theme="2" tint="-0.249977111117893"/>
        <bgColor indexed="64"/>
      </patternFill>
    </fill>
    <fill>
      <patternFill patternType="solid">
        <fgColor theme="4"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057D19"/>
        <bgColor indexed="64"/>
      </patternFill>
    </fill>
    <fill>
      <patternFill patternType="solid">
        <fgColor theme="5"/>
        <bgColor indexed="64"/>
      </patternFill>
    </fill>
    <fill>
      <patternFill patternType="solid">
        <fgColor theme="0"/>
        <bgColor indexed="64"/>
      </patternFill>
    </fill>
    <fill>
      <patternFill patternType="solid">
        <fgColor theme="0" tint="-0.14999847407452621"/>
        <bgColor indexed="64"/>
      </patternFill>
    </fill>
    <fill>
      <patternFill patternType="solid">
        <fgColor rgb="FFC6C1DD"/>
        <bgColor indexed="64"/>
      </patternFill>
    </fill>
    <fill>
      <patternFill patternType="solid">
        <fgColor rgb="FFC00000"/>
        <bgColor indexed="64"/>
      </patternFill>
    </fill>
    <fill>
      <patternFill patternType="solid">
        <fgColor theme="8" tint="0.39997558519241921"/>
        <bgColor indexed="64"/>
      </patternFill>
    </fill>
    <fill>
      <patternFill patternType="solid">
        <fgColor rgb="FF666633"/>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59999389629810485"/>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s>
  <cellStyleXfs count="3">
    <xf numFmtId="0" fontId="0" fillId="0" borderId="0"/>
    <xf numFmtId="9" fontId="1" fillId="0" borderId="0" applyFont="0" applyFill="0" applyBorder="0" applyAlignment="0" applyProtection="0"/>
    <xf numFmtId="0" fontId="65" fillId="0" borderId="0" applyNumberFormat="0" applyFill="0" applyBorder="0" applyAlignment="0" applyProtection="0"/>
  </cellStyleXfs>
  <cellXfs count="525">
    <xf numFmtId="0" fontId="0" fillId="0" borderId="0" xfId="0"/>
    <xf numFmtId="0" fontId="4" fillId="0" borderId="0" xfId="0" applyFont="1" applyAlignment="1" applyProtection="1">
      <alignment horizontal="center" vertical="center"/>
    </xf>
    <xf numFmtId="0" fontId="4" fillId="0" borderId="0" xfId="0" applyFont="1" applyAlignment="1" applyProtection="1">
      <alignment horizontal="left" vertical="top"/>
      <protection locked="0"/>
    </xf>
    <xf numFmtId="0" fontId="0" fillId="6" borderId="0" xfId="0" applyFill="1" applyBorder="1" applyProtection="1"/>
    <xf numFmtId="0" fontId="7" fillId="6" borderId="0" xfId="0" applyFont="1" applyFill="1" applyBorder="1" applyAlignment="1" applyProtection="1">
      <alignment horizontal="center" vertical="center"/>
    </xf>
    <xf numFmtId="0" fontId="10" fillId="13" borderId="10" xfId="0" applyFont="1" applyFill="1" applyBorder="1" applyAlignment="1" applyProtection="1">
      <alignment horizontal="center" vertical="center"/>
    </xf>
    <xf numFmtId="0" fontId="9" fillId="13" borderId="10" xfId="0" applyFont="1" applyFill="1" applyBorder="1" applyAlignment="1" applyProtection="1">
      <alignment horizontal="center" vertical="center"/>
    </xf>
    <xf numFmtId="0" fontId="4" fillId="0" borderId="0" xfId="0" applyFont="1" applyAlignment="1" applyProtection="1">
      <alignment horizontal="left" vertical="center"/>
      <protection locked="0"/>
    </xf>
    <xf numFmtId="0" fontId="11" fillId="5" borderId="10" xfId="0" applyFont="1" applyFill="1" applyBorder="1" applyAlignment="1" applyProtection="1">
      <alignment horizontal="center" vertical="center"/>
    </xf>
    <xf numFmtId="0" fontId="12" fillId="5" borderId="10" xfId="0" applyFont="1" applyFill="1" applyBorder="1" applyAlignment="1" applyProtection="1">
      <alignment horizontal="center"/>
    </xf>
    <xf numFmtId="0" fontId="13" fillId="15" borderId="10" xfId="0" applyFont="1" applyFill="1" applyBorder="1" applyAlignment="1" applyProtection="1">
      <alignment horizontal="center" vertical="center"/>
    </xf>
    <xf numFmtId="0" fontId="3" fillId="15" borderId="10" xfId="0" applyFont="1" applyFill="1" applyBorder="1" applyAlignment="1" applyProtection="1">
      <alignment horizontal="center" vertical="center"/>
    </xf>
    <xf numFmtId="0" fontId="0" fillId="0" borderId="0" xfId="0" applyProtection="1">
      <protection locked="0"/>
    </xf>
    <xf numFmtId="9" fontId="15" fillId="5" borderId="10" xfId="0" applyNumberFormat="1" applyFont="1" applyFill="1" applyBorder="1" applyAlignment="1" applyProtection="1">
      <alignment horizontal="center" vertical="center"/>
    </xf>
    <xf numFmtId="0" fontId="16" fillId="10" borderId="10" xfId="0" applyFont="1" applyFill="1" applyBorder="1" applyAlignment="1" applyProtection="1">
      <alignment horizontal="center" vertical="center"/>
    </xf>
    <xf numFmtId="0" fontId="19" fillId="10" borderId="11" xfId="0" applyFont="1" applyFill="1" applyBorder="1" applyAlignment="1" applyProtection="1">
      <alignment horizontal="center" vertical="center"/>
    </xf>
    <xf numFmtId="0" fontId="18" fillId="6" borderId="10" xfId="0" applyFont="1" applyFill="1" applyBorder="1" applyAlignment="1" applyProtection="1">
      <alignment horizontal="center" vertical="center" readingOrder="1"/>
      <protection locked="0"/>
    </xf>
    <xf numFmtId="9" fontId="21" fillId="15" borderId="16" xfId="0" applyNumberFormat="1" applyFont="1" applyFill="1" applyBorder="1" applyAlignment="1" applyProtection="1">
      <alignment vertical="center" readingOrder="1"/>
    </xf>
    <xf numFmtId="0" fontId="0" fillId="0" borderId="10" xfId="0" applyBorder="1" applyProtection="1">
      <protection locked="0"/>
    </xf>
    <xf numFmtId="0" fontId="24" fillId="15" borderId="10" xfId="0" applyFont="1" applyFill="1" applyBorder="1" applyAlignment="1" applyProtection="1">
      <alignment horizontal="center" vertical="center"/>
      <protection locked="0"/>
    </xf>
    <xf numFmtId="0" fontId="22" fillId="11" borderId="10" xfId="0" applyFont="1" applyFill="1" applyBorder="1" applyAlignment="1" applyProtection="1">
      <alignment horizontal="center" vertical="center" wrapText="1"/>
    </xf>
    <xf numFmtId="0" fontId="4" fillId="0" borderId="0" xfId="0" applyFont="1" applyFill="1" applyAlignment="1" applyProtection="1">
      <alignment horizontal="left" vertical="center"/>
      <protection locked="0"/>
    </xf>
    <xf numFmtId="0" fontId="4" fillId="0" borderId="0" xfId="0" applyFont="1" applyAlignment="1" applyProtection="1">
      <alignment horizontal="left" vertical="top"/>
    </xf>
    <xf numFmtId="0" fontId="4" fillId="0" borderId="0" xfId="0" applyFont="1" applyAlignment="1" applyProtection="1">
      <alignment horizontal="left" vertical="top" wrapText="1"/>
    </xf>
    <xf numFmtId="0" fontId="4" fillId="0" borderId="0" xfId="0" applyFont="1" applyAlignment="1" applyProtection="1">
      <alignment horizontal="left" vertical="top" wrapText="1"/>
      <protection locked="0"/>
    </xf>
    <xf numFmtId="0" fontId="4" fillId="0" borderId="0" xfId="0" applyFont="1" applyAlignment="1" applyProtection="1">
      <alignment horizontal="center" vertical="top"/>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top"/>
      <protection locked="0"/>
    </xf>
    <xf numFmtId="0" fontId="4" fillId="0" borderId="10" xfId="0" applyFont="1" applyBorder="1" applyAlignment="1" applyProtection="1">
      <alignment horizontal="left" vertical="top" wrapText="1"/>
      <protection locked="0"/>
    </xf>
    <xf numFmtId="0" fontId="0" fillId="12" borderId="0" xfId="0" applyFill="1"/>
    <xf numFmtId="0" fontId="4" fillId="0" borderId="0" xfId="0" applyFont="1" applyAlignment="1" applyProtection="1">
      <alignment horizontal="left" vertical="center"/>
    </xf>
    <xf numFmtId="0" fontId="33" fillId="15" borderId="15" xfId="0" applyFont="1" applyFill="1" applyBorder="1" applyAlignment="1" applyProtection="1">
      <alignment horizontal="center" vertical="center"/>
    </xf>
    <xf numFmtId="0" fontId="33" fillId="15" borderId="16" xfId="0" applyFont="1" applyFill="1" applyBorder="1" applyAlignment="1" applyProtection="1">
      <alignment horizontal="center" vertical="center"/>
    </xf>
    <xf numFmtId="0" fontId="0" fillId="0" borderId="0" xfId="0" applyAlignment="1">
      <alignment horizontal="center" vertical="center"/>
    </xf>
    <xf numFmtId="0" fontId="33" fillId="15" borderId="21" xfId="0" applyFont="1" applyFill="1" applyBorder="1" applyAlignment="1" applyProtection="1">
      <alignment horizontal="center" vertical="center"/>
    </xf>
    <xf numFmtId="0" fontId="0" fillId="0" borderId="0" xfId="0" applyProtection="1"/>
    <xf numFmtId="9" fontId="21" fillId="15" borderId="15" xfId="0" applyNumberFormat="1" applyFont="1" applyFill="1" applyBorder="1" applyAlignment="1" applyProtection="1">
      <alignment horizontal="center" vertical="center"/>
    </xf>
    <xf numFmtId="9" fontId="21" fillId="15" borderId="16" xfId="0" applyNumberFormat="1" applyFont="1" applyFill="1" applyBorder="1" applyAlignment="1" applyProtection="1">
      <alignment horizontal="center" vertical="center"/>
    </xf>
    <xf numFmtId="9" fontId="21" fillId="15" borderId="21" xfId="0" applyNumberFormat="1" applyFont="1" applyFill="1" applyBorder="1" applyAlignment="1" applyProtection="1">
      <alignment horizontal="center" vertical="center"/>
    </xf>
    <xf numFmtId="0" fontId="33" fillId="0" borderId="16" xfId="0" applyFont="1" applyBorder="1" applyAlignment="1" applyProtection="1">
      <alignment horizontal="center" vertical="center" readingOrder="1"/>
    </xf>
    <xf numFmtId="0" fontId="33" fillId="0" borderId="21" xfId="0" applyFont="1" applyBorder="1" applyAlignment="1" applyProtection="1">
      <alignment horizontal="center" vertical="center" readingOrder="1"/>
    </xf>
    <xf numFmtId="0" fontId="33" fillId="15" borderId="15" xfId="0" applyFont="1" applyFill="1" applyBorder="1" applyAlignment="1" applyProtection="1">
      <alignment horizontal="center" vertical="top"/>
    </xf>
    <xf numFmtId="0" fontId="33" fillId="15" borderId="16" xfId="0" applyFont="1" applyFill="1" applyBorder="1" applyAlignment="1" applyProtection="1">
      <alignment horizontal="center" vertical="top"/>
    </xf>
    <xf numFmtId="0" fontId="33" fillId="15" borderId="21" xfId="0" applyFont="1" applyFill="1" applyBorder="1" applyAlignment="1" applyProtection="1">
      <alignment horizontal="center" vertical="top"/>
    </xf>
    <xf numFmtId="0" fontId="19" fillId="10" borderId="10" xfId="0" applyFont="1" applyFill="1" applyBorder="1" applyAlignment="1" applyProtection="1">
      <alignment horizontal="center" vertical="center"/>
    </xf>
    <xf numFmtId="0" fontId="18" fillId="6" borderId="21" xfId="0" applyFont="1" applyFill="1" applyBorder="1" applyAlignment="1" applyProtection="1">
      <alignment horizontal="center" vertical="center" readingOrder="1"/>
      <protection locked="0"/>
    </xf>
    <xf numFmtId="0" fontId="33" fillId="0" borderId="0" xfId="0" applyFont="1" applyAlignment="1" applyProtection="1">
      <alignment horizontal="left" vertical="top"/>
    </xf>
    <xf numFmtId="0" fontId="0" fillId="0" borderId="10" xfId="0" applyBorder="1"/>
    <xf numFmtId="0" fontId="33" fillId="0" borderId="15" xfId="0" applyFont="1" applyBorder="1" applyAlignment="1" applyProtection="1">
      <alignment horizontal="center" vertical="center" readingOrder="1"/>
    </xf>
    <xf numFmtId="0" fontId="34" fillId="0" borderId="16" xfId="0" applyFont="1" applyBorder="1" applyAlignment="1" applyProtection="1">
      <alignment horizontal="center"/>
    </xf>
    <xf numFmtId="0" fontId="19" fillId="15" borderId="10" xfId="0" applyFont="1" applyFill="1" applyBorder="1" applyAlignment="1" applyProtection="1">
      <alignment horizontal="center" vertical="center" wrapText="1"/>
    </xf>
    <xf numFmtId="0" fontId="19" fillId="11" borderId="10" xfId="0" applyFont="1" applyFill="1" applyBorder="1" applyAlignment="1" applyProtection="1">
      <alignment horizontal="center" vertical="center" wrapText="1"/>
    </xf>
    <xf numFmtId="0" fontId="19" fillId="15" borderId="10" xfId="0" applyFont="1" applyFill="1" applyBorder="1" applyAlignment="1" applyProtection="1">
      <alignment horizontal="center" vertical="center"/>
      <protection locked="0"/>
    </xf>
    <xf numFmtId="0" fontId="34" fillId="15" borderId="16" xfId="0" applyFont="1" applyFill="1" applyBorder="1" applyAlignment="1" applyProtection="1">
      <alignment horizontal="center"/>
    </xf>
    <xf numFmtId="0" fontId="19" fillId="15" borderId="10" xfId="0" applyFont="1" applyFill="1" applyBorder="1" applyAlignment="1" applyProtection="1">
      <alignment horizontal="center" vertical="center"/>
    </xf>
    <xf numFmtId="0" fontId="0" fillId="0" borderId="0" xfId="0" applyAlignment="1" applyProtection="1">
      <alignment horizontal="center" vertical="center"/>
    </xf>
    <xf numFmtId="0" fontId="35" fillId="0" borderId="0" xfId="0" applyFont="1" applyAlignment="1" applyProtection="1">
      <alignment horizontal="center" vertical="center"/>
    </xf>
    <xf numFmtId="0" fontId="34" fillId="0" borderId="0" xfId="0" applyFont="1"/>
    <xf numFmtId="0" fontId="35" fillId="0" borderId="0" xfId="0" applyFont="1" applyAlignment="1">
      <alignment horizontal="center" vertical="center"/>
    </xf>
    <xf numFmtId="0" fontId="4" fillId="9" borderId="0" xfId="0" applyFont="1" applyFill="1" applyAlignment="1" applyProtection="1">
      <alignment horizontal="left" vertical="top"/>
    </xf>
    <xf numFmtId="0" fontId="4" fillId="9" borderId="0" xfId="0" applyFont="1" applyFill="1" applyAlignment="1" applyProtection="1">
      <alignment horizontal="left" vertical="center"/>
    </xf>
    <xf numFmtId="0" fontId="0" fillId="9" borderId="0" xfId="0" applyFill="1"/>
    <xf numFmtId="0" fontId="0" fillId="9" borderId="0" xfId="0" applyFill="1" applyProtection="1"/>
    <xf numFmtId="0" fontId="0" fillId="9" borderId="0" xfId="0" applyFill="1" applyProtection="1">
      <protection locked="0"/>
    </xf>
    <xf numFmtId="0" fontId="4" fillId="9" borderId="0" xfId="0" applyFont="1" applyFill="1" applyAlignment="1" applyProtection="1">
      <alignment horizontal="left" vertical="center" readingOrder="1"/>
      <protection locked="0"/>
    </xf>
    <xf numFmtId="0" fontId="0" fillId="17" borderId="0" xfId="0" applyFill="1"/>
    <xf numFmtId="0" fontId="10" fillId="15" borderId="16" xfId="0" applyFont="1" applyFill="1" applyBorder="1" applyAlignment="1" applyProtection="1">
      <alignment horizontal="center" vertical="center"/>
    </xf>
    <xf numFmtId="0" fontId="18" fillId="16" borderId="12" xfId="0" applyFont="1" applyFill="1" applyBorder="1" applyAlignment="1" applyProtection="1">
      <alignment vertical="center" wrapText="1" readingOrder="1"/>
    </xf>
    <xf numFmtId="0" fontId="11" fillId="18" borderId="10" xfId="0" applyFont="1" applyFill="1" applyBorder="1" applyAlignment="1" applyProtection="1">
      <alignment horizontal="center" vertical="center"/>
    </xf>
    <xf numFmtId="0" fontId="8" fillId="18" borderId="10" xfId="0" applyFont="1" applyFill="1" applyBorder="1" applyAlignment="1" applyProtection="1">
      <alignment horizontal="center" vertical="center"/>
    </xf>
    <xf numFmtId="0" fontId="8" fillId="17" borderId="21" xfId="0" applyFont="1" applyFill="1" applyBorder="1" applyAlignment="1" applyProtection="1">
      <alignment horizontal="center" vertical="center"/>
    </xf>
    <xf numFmtId="0" fontId="19" fillId="15" borderId="10" xfId="0" applyFont="1" applyFill="1" applyBorder="1" applyAlignment="1" applyProtection="1">
      <alignment horizontal="center" vertical="center" readingOrder="1"/>
    </xf>
    <xf numFmtId="0" fontId="19" fillId="15" borderId="11" xfId="0" applyFont="1" applyFill="1" applyBorder="1" applyAlignment="1" applyProtection="1">
      <alignment horizontal="center" vertical="center" readingOrder="1"/>
    </xf>
    <xf numFmtId="0" fontId="18" fillId="17" borderId="21" xfId="0" applyFont="1" applyFill="1" applyBorder="1" applyAlignment="1" applyProtection="1">
      <alignment horizontal="center" vertical="center" wrapText="1"/>
    </xf>
    <xf numFmtId="0" fontId="31" fillId="17" borderId="10" xfId="0" applyFont="1" applyFill="1" applyBorder="1" applyAlignment="1" applyProtection="1">
      <alignment horizontal="center" vertical="center" readingOrder="1"/>
    </xf>
    <xf numFmtId="0" fontId="26" fillId="16" borderId="17" xfId="0" applyFont="1" applyFill="1" applyBorder="1" applyAlignment="1" applyProtection="1">
      <alignment vertical="center" wrapText="1" readingOrder="1"/>
    </xf>
    <xf numFmtId="0" fontId="29" fillId="16" borderId="11" xfId="0" applyFont="1" applyFill="1" applyBorder="1" applyAlignment="1" applyProtection="1">
      <alignment vertical="center" wrapText="1" readingOrder="1"/>
    </xf>
    <xf numFmtId="0" fontId="29" fillId="16" borderId="12" xfId="0" applyFont="1" applyFill="1" applyBorder="1" applyAlignment="1" applyProtection="1">
      <alignment vertical="center" wrapText="1" readingOrder="1"/>
    </xf>
    <xf numFmtId="0" fontId="18" fillId="16" borderId="13" xfId="0" applyFont="1" applyFill="1" applyBorder="1" applyAlignment="1" applyProtection="1">
      <alignment vertical="center" wrapText="1" readingOrder="1"/>
    </xf>
    <xf numFmtId="0" fontId="29" fillId="15" borderId="10" xfId="0" applyFont="1" applyFill="1" applyBorder="1" applyAlignment="1" applyProtection="1">
      <alignment vertical="center" wrapText="1" readingOrder="1"/>
    </xf>
    <xf numFmtId="0" fontId="19" fillId="15" borderId="11" xfId="0" applyFont="1" applyFill="1" applyBorder="1" applyAlignment="1" applyProtection="1">
      <alignment horizontal="center" vertical="center"/>
    </xf>
    <xf numFmtId="0" fontId="36" fillId="15" borderId="11" xfId="0" applyFont="1" applyFill="1" applyBorder="1" applyAlignment="1" applyProtection="1">
      <alignment horizontal="center" vertical="center"/>
    </xf>
    <xf numFmtId="0" fontId="9" fillId="20" borderId="10" xfId="0" applyFont="1" applyFill="1" applyBorder="1" applyAlignment="1" applyProtection="1">
      <alignment horizontal="center" vertical="center"/>
    </xf>
    <xf numFmtId="0" fontId="30" fillId="15" borderId="10" xfId="0" applyFont="1" applyFill="1" applyBorder="1" applyAlignment="1" applyProtection="1">
      <alignment horizontal="center" vertical="center"/>
    </xf>
    <xf numFmtId="0" fontId="19" fillId="15" borderId="10" xfId="0" applyFont="1" applyFill="1" applyBorder="1" applyAlignment="1" applyProtection="1">
      <alignment horizontal="center" vertical="center" wrapText="1"/>
      <protection locked="0"/>
    </xf>
    <xf numFmtId="0" fontId="36" fillId="15" borderId="10" xfId="0" applyFont="1" applyFill="1" applyBorder="1" applyAlignment="1" applyProtection="1">
      <alignment horizontal="left" vertical="center"/>
      <protection locked="0"/>
    </xf>
    <xf numFmtId="0" fontId="19" fillId="0" borderId="0" xfId="0" applyFont="1" applyAlignment="1" applyProtection="1">
      <alignment horizontal="center" vertical="center" wrapText="1" readingOrder="1"/>
    </xf>
    <xf numFmtId="0" fontId="19" fillId="15" borderId="10" xfId="0" applyFont="1" applyFill="1" applyBorder="1" applyAlignment="1" applyProtection="1">
      <alignment vertical="center" wrapText="1"/>
      <protection locked="0"/>
    </xf>
    <xf numFmtId="0" fontId="19" fillId="0" borderId="10" xfId="0" applyFont="1" applyBorder="1" applyAlignment="1" applyProtection="1">
      <alignment horizontal="center" vertical="center" wrapText="1"/>
    </xf>
    <xf numFmtId="0" fontId="36" fillId="0" borderId="10" xfId="0" applyFont="1" applyBorder="1" applyAlignment="1" applyProtection="1">
      <alignment horizontal="center" vertical="top"/>
      <protection locked="0"/>
    </xf>
    <xf numFmtId="0" fontId="36" fillId="0" borderId="10" xfId="0" applyFont="1" applyBorder="1" applyAlignment="1" applyProtection="1">
      <alignment horizontal="left" vertical="top"/>
      <protection locked="0"/>
    </xf>
    <xf numFmtId="0" fontId="36" fillId="15" borderId="10" xfId="0" applyFont="1" applyFill="1" applyBorder="1" applyAlignment="1" applyProtection="1">
      <alignment horizontal="center" vertical="top"/>
      <protection locked="0"/>
    </xf>
    <xf numFmtId="0" fontId="36" fillId="15" borderId="10" xfId="0" applyFont="1" applyFill="1" applyBorder="1" applyAlignment="1" applyProtection="1">
      <alignment horizontal="left" vertical="top"/>
      <protection locked="0"/>
    </xf>
    <xf numFmtId="0" fontId="36" fillId="15" borderId="10" xfId="0" applyFont="1" applyFill="1" applyBorder="1" applyAlignment="1" applyProtection="1">
      <alignment vertical="center"/>
      <protection locked="0"/>
    </xf>
    <xf numFmtId="0" fontId="36" fillId="15" borderId="10" xfId="0" applyFont="1" applyFill="1" applyBorder="1" applyAlignment="1" applyProtection="1">
      <alignment horizontal="center" vertical="center"/>
      <protection locked="0"/>
    </xf>
    <xf numFmtId="0" fontId="19" fillId="0" borderId="10" xfId="0" applyFont="1" applyBorder="1" applyAlignment="1" applyProtection="1">
      <alignment horizontal="center" vertical="center" wrapText="1"/>
      <protection locked="0"/>
    </xf>
    <xf numFmtId="0" fontId="39" fillId="11" borderId="10" xfId="0" applyFont="1" applyFill="1" applyBorder="1" applyProtection="1"/>
    <xf numFmtId="0" fontId="36" fillId="15" borderId="10" xfId="0" applyFont="1" applyFill="1" applyBorder="1" applyAlignment="1" applyProtection="1">
      <alignment vertical="top"/>
      <protection locked="0"/>
    </xf>
    <xf numFmtId="0" fontId="27" fillId="0" borderId="10" xfId="0" applyFont="1" applyBorder="1"/>
    <xf numFmtId="0" fontId="27" fillId="0" borderId="0" xfId="0" applyFont="1"/>
    <xf numFmtId="0" fontId="19" fillId="15" borderId="22" xfId="0" applyFont="1" applyFill="1" applyBorder="1" applyAlignment="1" applyProtection="1">
      <alignment horizontal="center" vertical="center"/>
    </xf>
    <xf numFmtId="0" fontId="33" fillId="15" borderId="22" xfId="0" applyFont="1" applyFill="1" applyBorder="1" applyAlignment="1" applyProtection="1">
      <alignment horizontal="center" vertical="top"/>
    </xf>
    <xf numFmtId="0" fontId="33" fillId="15" borderId="20" xfId="0" applyFont="1" applyFill="1" applyBorder="1" applyAlignment="1" applyProtection="1">
      <alignment horizontal="center" vertical="top"/>
    </xf>
    <xf numFmtId="9" fontId="21" fillId="15" borderId="16" xfId="0" applyNumberFormat="1" applyFont="1" applyFill="1" applyBorder="1" applyAlignment="1" applyProtection="1">
      <alignment horizontal="center" vertical="center"/>
    </xf>
    <xf numFmtId="0" fontId="33" fillId="15" borderId="16" xfId="0" applyFont="1" applyFill="1" applyBorder="1" applyAlignment="1" applyProtection="1">
      <alignment horizontal="center" vertical="top"/>
    </xf>
    <xf numFmtId="0" fontId="34" fillId="0" borderId="16" xfId="0" applyFont="1" applyBorder="1" applyAlignment="1" applyProtection="1">
      <alignment horizontal="center"/>
    </xf>
    <xf numFmtId="0" fontId="36" fillId="15" borderId="0" xfId="0" applyFont="1" applyFill="1" applyBorder="1" applyAlignment="1" applyProtection="1">
      <alignment horizontal="left" vertical="center"/>
      <protection locked="0"/>
    </xf>
    <xf numFmtId="0" fontId="19" fillId="15" borderId="0" xfId="0" applyFont="1" applyFill="1" applyBorder="1" applyAlignment="1" applyProtection="1">
      <alignment horizontal="center" vertical="center"/>
      <protection locked="0"/>
    </xf>
    <xf numFmtId="0" fontId="19" fillId="15" borderId="15" xfId="0" applyFont="1" applyFill="1" applyBorder="1" applyAlignment="1" applyProtection="1">
      <alignment horizontal="center" vertical="center"/>
    </xf>
    <xf numFmtId="0" fontId="19" fillId="15" borderId="15" xfId="0" applyFont="1" applyFill="1" applyBorder="1" applyAlignment="1" applyProtection="1">
      <alignment horizontal="center" vertical="center" wrapText="1"/>
      <protection locked="0"/>
    </xf>
    <xf numFmtId="0" fontId="36" fillId="15" borderId="15" xfId="0" applyFont="1" applyFill="1" applyBorder="1" applyAlignment="1" applyProtection="1">
      <alignment horizontal="left" vertical="center"/>
      <protection locked="0"/>
    </xf>
    <xf numFmtId="0" fontId="33" fillId="0" borderId="10" xfId="0" applyFont="1" applyBorder="1" applyAlignment="1" applyProtection="1">
      <alignment horizontal="center" vertical="center" readingOrder="1"/>
    </xf>
    <xf numFmtId="0" fontId="10" fillId="15" borderId="15" xfId="0" applyFont="1" applyFill="1" applyBorder="1" applyAlignment="1" applyProtection="1">
      <alignment vertical="center"/>
    </xf>
    <xf numFmtId="0" fontId="10" fillId="15" borderId="16" xfId="0" applyFont="1" applyFill="1" applyBorder="1" applyAlignment="1" applyProtection="1">
      <alignment vertical="center"/>
    </xf>
    <xf numFmtId="0" fontId="19" fillId="15" borderId="16" xfId="0" applyFont="1" applyFill="1" applyBorder="1" applyAlignment="1" applyProtection="1">
      <alignment horizontal="center" vertical="center"/>
    </xf>
    <xf numFmtId="0" fontId="19" fillId="15" borderId="16" xfId="0" applyFont="1" applyFill="1" applyBorder="1" applyAlignment="1" applyProtection="1">
      <alignment horizontal="center" vertical="center" wrapText="1"/>
      <protection locked="0"/>
    </xf>
    <xf numFmtId="0" fontId="36" fillId="15" borderId="16" xfId="0" applyFont="1" applyFill="1" applyBorder="1" applyAlignment="1" applyProtection="1">
      <alignment horizontal="left" vertical="center"/>
      <protection locked="0"/>
    </xf>
    <xf numFmtId="0" fontId="22" fillId="15" borderId="10" xfId="0" applyFont="1" applyFill="1" applyBorder="1" applyAlignment="1" applyProtection="1">
      <alignment horizontal="center" vertical="center" wrapText="1"/>
    </xf>
    <xf numFmtId="0" fontId="40" fillId="15" borderId="10" xfId="0" applyFont="1" applyFill="1" applyBorder="1" applyAlignment="1" applyProtection="1">
      <alignment horizontal="center" vertical="center" wrapText="1"/>
      <protection locked="0"/>
    </xf>
    <xf numFmtId="0" fontId="38" fillId="15" borderId="10" xfId="0" applyFont="1" applyFill="1" applyBorder="1" applyAlignment="1" applyProtection="1">
      <alignment horizontal="left" vertical="center"/>
      <protection locked="0"/>
    </xf>
    <xf numFmtId="0" fontId="40" fillId="15" borderId="10" xfId="0" applyFont="1" applyFill="1" applyBorder="1" applyAlignment="1" applyProtection="1">
      <alignment vertical="center" wrapText="1"/>
      <protection locked="0"/>
    </xf>
    <xf numFmtId="0" fontId="38" fillId="0" borderId="10" xfId="0" applyFont="1" applyBorder="1" applyAlignment="1" applyProtection="1">
      <alignment horizontal="center" vertical="top"/>
      <protection locked="0"/>
    </xf>
    <xf numFmtId="0" fontId="38" fillId="0" borderId="10" xfId="0" applyFont="1" applyBorder="1" applyAlignment="1" applyProtection="1">
      <alignment horizontal="left" vertical="top"/>
      <protection locked="0"/>
    </xf>
    <xf numFmtId="0" fontId="38" fillId="15" borderId="10" xfId="0" applyFont="1" applyFill="1" applyBorder="1" applyAlignment="1" applyProtection="1">
      <alignment horizontal="center" vertical="top"/>
      <protection locked="0"/>
    </xf>
    <xf numFmtId="0" fontId="38" fillId="15" borderId="10" xfId="0" applyFont="1" applyFill="1" applyBorder="1" applyAlignment="1" applyProtection="1">
      <alignment horizontal="left" vertical="top"/>
      <protection locked="0"/>
    </xf>
    <xf numFmtId="0" fontId="38" fillId="15" borderId="10" xfId="0" applyFont="1" applyFill="1" applyBorder="1" applyAlignment="1" applyProtection="1">
      <alignment vertical="center"/>
      <protection locked="0"/>
    </xf>
    <xf numFmtId="0" fontId="4" fillId="11" borderId="0" xfId="0" applyFont="1" applyFill="1" applyAlignment="1" applyProtection="1">
      <alignment horizontal="left" vertical="top" readingOrder="1"/>
    </xf>
    <xf numFmtId="0" fontId="38" fillId="15" borderId="10" xfId="0" applyFont="1" applyFill="1" applyBorder="1" applyAlignment="1" applyProtection="1">
      <alignment horizontal="center" vertical="center"/>
      <protection locked="0"/>
    </xf>
    <xf numFmtId="0" fontId="40" fillId="0" borderId="10" xfId="0" applyFont="1" applyBorder="1" applyAlignment="1" applyProtection="1">
      <alignment horizontal="center" vertical="center" wrapText="1"/>
      <protection locked="0"/>
    </xf>
    <xf numFmtId="0" fontId="38" fillId="15" borderId="10" xfId="0" applyFont="1" applyFill="1" applyBorder="1" applyAlignment="1" applyProtection="1">
      <alignment vertical="top"/>
      <protection locked="0"/>
    </xf>
    <xf numFmtId="0" fontId="41" fillId="6" borderId="21" xfId="0" applyFont="1" applyFill="1" applyBorder="1" applyAlignment="1" applyProtection="1">
      <alignment horizontal="center" vertical="center" readingOrder="1"/>
      <protection locked="0"/>
    </xf>
    <xf numFmtId="9" fontId="42" fillId="5" borderId="10" xfId="0" applyNumberFormat="1" applyFont="1" applyFill="1" applyBorder="1" applyAlignment="1" applyProtection="1">
      <alignment horizontal="center" vertical="center"/>
    </xf>
    <xf numFmtId="0" fontId="43" fillId="10" borderId="10" xfId="0" applyFont="1" applyFill="1" applyBorder="1" applyAlignment="1" applyProtection="1">
      <alignment horizontal="center" vertical="center"/>
    </xf>
    <xf numFmtId="0" fontId="47" fillId="0" borderId="0" xfId="0" applyFont="1"/>
    <xf numFmtId="0" fontId="47" fillId="0" borderId="0" xfId="0" applyFont="1" applyProtection="1">
      <protection locked="0"/>
    </xf>
    <xf numFmtId="0" fontId="47" fillId="0" borderId="10" xfId="0" applyFont="1" applyBorder="1"/>
    <xf numFmtId="0" fontId="0" fillId="16" borderId="0" xfId="0" applyFill="1"/>
    <xf numFmtId="0" fontId="19" fillId="16" borderId="0" xfId="0" applyFont="1" applyFill="1" applyBorder="1" applyAlignment="1" applyProtection="1">
      <alignment horizontal="center" vertical="center"/>
      <protection locked="0"/>
    </xf>
    <xf numFmtId="0" fontId="12" fillId="5" borderId="10" xfId="0" applyFont="1" applyFill="1" applyBorder="1" applyAlignment="1" applyProtection="1">
      <alignment horizontal="center" vertical="center"/>
    </xf>
    <xf numFmtId="0" fontId="44" fillId="11" borderId="10" xfId="0" applyFont="1" applyFill="1" applyBorder="1" applyAlignment="1" applyProtection="1">
      <alignment horizontal="center" vertical="center" wrapText="1"/>
    </xf>
    <xf numFmtId="0" fontId="49" fillId="11" borderId="10" xfId="0" applyFont="1" applyFill="1" applyBorder="1" applyAlignment="1" applyProtection="1">
      <alignment horizontal="center" vertical="center" wrapText="1"/>
    </xf>
    <xf numFmtId="0" fontId="49" fillId="15" borderId="10" xfId="0" applyFont="1" applyFill="1" applyBorder="1" applyAlignment="1" applyProtection="1">
      <alignment horizontal="center" vertical="center" wrapText="1"/>
    </xf>
    <xf numFmtId="0" fontId="16" fillId="11" borderId="10" xfId="0" applyFont="1" applyFill="1" applyBorder="1" applyAlignment="1" applyProtection="1">
      <alignment horizontal="center" vertical="center" wrapText="1"/>
    </xf>
    <xf numFmtId="0" fontId="16" fillId="15" borderId="10" xfId="0" applyFont="1" applyFill="1" applyBorder="1" applyAlignment="1" applyProtection="1">
      <alignment horizontal="center" vertical="center" wrapText="1"/>
    </xf>
    <xf numFmtId="0" fontId="49" fillId="11" borderId="0" xfId="0" applyFont="1" applyFill="1" applyAlignment="1" applyProtection="1">
      <alignment horizontal="left" vertical="center"/>
    </xf>
    <xf numFmtId="0" fontId="49" fillId="0" borderId="10" xfId="0" applyFont="1" applyFill="1" applyBorder="1" applyAlignment="1" applyProtection="1">
      <alignment horizontal="center" vertical="center" wrapText="1"/>
    </xf>
    <xf numFmtId="0" fontId="16" fillId="11" borderId="11" xfId="0" applyFont="1" applyFill="1" applyBorder="1" applyAlignment="1" applyProtection="1">
      <alignment horizontal="center" vertical="center" wrapText="1"/>
    </xf>
    <xf numFmtId="0" fontId="16" fillId="15" borderId="11" xfId="0" applyFont="1" applyFill="1" applyBorder="1" applyAlignment="1" applyProtection="1">
      <alignment horizontal="center" vertical="center" wrapText="1"/>
    </xf>
    <xf numFmtId="0" fontId="52" fillId="11" borderId="0" xfId="0" applyFont="1" applyFill="1" applyAlignment="1" applyProtection="1">
      <alignment horizontal="left" vertical="center" readingOrder="1"/>
    </xf>
    <xf numFmtId="0" fontId="16" fillId="0" borderId="10" xfId="0" applyFont="1" applyBorder="1" applyAlignment="1" applyProtection="1">
      <alignment horizontal="center" vertical="center" wrapText="1"/>
    </xf>
    <xf numFmtId="0" fontId="44" fillId="11" borderId="10" xfId="0" applyFont="1" applyFill="1" applyBorder="1" applyAlignment="1" applyProtection="1">
      <alignment horizontal="left" vertical="top"/>
    </xf>
    <xf numFmtId="0" fontId="29" fillId="16" borderId="11" xfId="0" applyFont="1" applyFill="1" applyBorder="1" applyAlignment="1" applyProtection="1">
      <alignment horizontal="center" vertical="center" wrapText="1" readingOrder="2"/>
    </xf>
    <xf numFmtId="0" fontId="53" fillId="0" borderId="10" xfId="0" applyFont="1" applyFill="1" applyBorder="1" applyAlignment="1" applyProtection="1">
      <alignment horizontal="center" vertical="center" wrapText="1"/>
    </xf>
    <xf numFmtId="0" fontId="54" fillId="15" borderId="10" xfId="0" applyFont="1" applyFill="1" applyBorder="1" applyAlignment="1" applyProtection="1">
      <alignment horizontal="center" vertical="center"/>
      <protection locked="0"/>
    </xf>
    <xf numFmtId="0" fontId="36" fillId="15" borderId="10" xfId="0" applyFont="1" applyFill="1" applyBorder="1" applyAlignment="1" applyProtection="1">
      <alignment horizontal="center" vertical="center"/>
    </xf>
    <xf numFmtId="0" fontId="50" fillId="0" borderId="10" xfId="0" applyFont="1" applyFill="1" applyBorder="1" applyAlignment="1" applyProtection="1">
      <alignment horizontal="center" vertical="center" wrapText="1"/>
    </xf>
    <xf numFmtId="0" fontId="49" fillId="0" borderId="0" xfId="0" applyFont="1" applyFill="1" applyAlignment="1" applyProtection="1">
      <alignment horizontal="center" vertical="center" wrapText="1"/>
    </xf>
    <xf numFmtId="0" fontId="44" fillId="2" borderId="21" xfId="0" applyFont="1" applyFill="1" applyBorder="1" applyAlignment="1">
      <alignment horizontal="center" vertical="center" wrapText="1"/>
    </xf>
    <xf numFmtId="0" fontId="44" fillId="3" borderId="21" xfId="0" applyFont="1" applyFill="1" applyBorder="1" applyAlignment="1">
      <alignment horizontal="center" vertical="center" wrapText="1"/>
    </xf>
    <xf numFmtId="0" fontId="44" fillId="12" borderId="21" xfId="0" applyFont="1" applyFill="1" applyBorder="1" applyAlignment="1">
      <alignment horizontal="center" vertical="center" wrapText="1"/>
    </xf>
    <xf numFmtId="9" fontId="44" fillId="2" borderId="10" xfId="0" applyNumberFormat="1" applyFont="1" applyFill="1" applyBorder="1" applyAlignment="1">
      <alignment horizontal="center" vertical="center" wrapText="1"/>
    </xf>
    <xf numFmtId="9" fontId="44" fillId="3" borderId="10" xfId="0" applyNumberFormat="1" applyFont="1" applyFill="1" applyBorder="1" applyAlignment="1">
      <alignment horizontal="center" vertical="center" wrapText="1"/>
    </xf>
    <xf numFmtId="9" fontId="44" fillId="12" borderId="10" xfId="0" applyNumberFormat="1" applyFont="1" applyFill="1" applyBorder="1" applyAlignment="1">
      <alignment horizontal="center" vertical="center" wrapText="1"/>
    </xf>
    <xf numFmtId="9" fontId="44" fillId="5" borderId="10" xfId="0" applyNumberFormat="1" applyFont="1" applyFill="1" applyBorder="1" applyAlignment="1">
      <alignment horizontal="center" vertical="center"/>
    </xf>
    <xf numFmtId="0" fontId="0" fillId="17" borderId="0" xfId="0" applyFill="1" applyProtection="1"/>
    <xf numFmtId="0" fontId="8" fillId="5" borderId="10" xfId="0" applyFont="1" applyFill="1" applyBorder="1" applyAlignment="1" applyProtection="1">
      <alignment horizontal="center" vertical="center"/>
    </xf>
    <xf numFmtId="0" fontId="20" fillId="15" borderId="10" xfId="0" applyFont="1" applyFill="1" applyBorder="1" applyAlignment="1" applyProtection="1">
      <alignment horizontal="center" vertical="center"/>
    </xf>
    <xf numFmtId="0" fontId="4" fillId="16" borderId="12" xfId="0" applyFont="1" applyFill="1" applyBorder="1" applyAlignment="1" applyProtection="1">
      <alignment vertical="center"/>
    </xf>
    <xf numFmtId="0" fontId="0" fillId="15" borderId="0" xfId="0" applyFill="1" applyBorder="1" applyProtection="1"/>
    <xf numFmtId="0" fontId="7" fillId="15" borderId="0" xfId="0" applyFont="1" applyFill="1" applyBorder="1" applyAlignment="1" applyProtection="1">
      <alignment vertical="center"/>
    </xf>
    <xf numFmtId="0" fontId="0" fillId="15" borderId="0" xfId="0" applyFill="1" applyBorder="1" applyAlignment="1" applyProtection="1">
      <alignment horizontal="center"/>
    </xf>
    <xf numFmtId="0" fontId="0" fillId="15" borderId="0" xfId="0" applyFill="1"/>
    <xf numFmtId="0" fontId="0" fillId="15" borderId="17" xfId="0" applyFill="1" applyBorder="1" applyProtection="1"/>
    <xf numFmtId="0" fontId="0" fillId="15" borderId="0" xfId="0" applyFill="1" applyProtection="1"/>
    <xf numFmtId="0" fontId="2" fillId="15" borderId="0" xfId="0" applyFont="1" applyFill="1" applyAlignment="1" applyProtection="1">
      <alignment horizontal="center" vertical="center"/>
    </xf>
    <xf numFmtId="0" fontId="56" fillId="15" borderId="0" xfId="0" applyFont="1" applyFill="1" applyAlignment="1" applyProtection="1">
      <alignment horizontal="center" vertical="center"/>
    </xf>
    <xf numFmtId="0" fontId="57" fillId="15" borderId="0" xfId="0" applyFont="1" applyFill="1" applyAlignment="1" applyProtection="1">
      <alignment horizontal="center" vertical="center"/>
    </xf>
    <xf numFmtId="0" fontId="56" fillId="15" borderId="0" xfId="0" applyFont="1" applyFill="1" applyAlignment="1" applyProtection="1">
      <alignment horizontal="center" vertical="center" readingOrder="1"/>
    </xf>
    <xf numFmtId="0" fontId="57" fillId="15" borderId="0" xfId="0" applyFont="1" applyFill="1" applyAlignment="1">
      <alignment horizontal="center" vertical="center"/>
    </xf>
    <xf numFmtId="0" fontId="58" fillId="15" borderId="0" xfId="0" applyFont="1" applyFill="1" applyAlignment="1" applyProtection="1">
      <alignment horizontal="center" vertical="center"/>
    </xf>
    <xf numFmtId="0" fontId="0" fillId="15" borderId="0" xfId="0" applyFill="1" applyAlignment="1" applyProtection="1">
      <alignment horizontal="center"/>
    </xf>
    <xf numFmtId="0" fontId="3" fillId="15" borderId="0" xfId="0" applyFont="1" applyFill="1" applyBorder="1" applyAlignment="1" applyProtection="1">
      <alignment horizontal="center" vertical="center"/>
    </xf>
    <xf numFmtId="0" fontId="3" fillId="15" borderId="0" xfId="0" applyFont="1" applyFill="1" applyProtection="1"/>
    <xf numFmtId="0" fontId="0" fillId="15" borderId="0" xfId="0" applyFill="1" applyAlignment="1" applyProtection="1"/>
    <xf numFmtId="0" fontId="0" fillId="15" borderId="0" xfId="0" applyFill="1" applyBorder="1" applyAlignment="1" applyProtection="1">
      <alignment horizontal="center" vertical="center"/>
    </xf>
    <xf numFmtId="0" fontId="3" fillId="15" borderId="0" xfId="0" applyFont="1" applyFill="1" applyBorder="1" applyAlignment="1" applyProtection="1">
      <alignment horizontal="center"/>
    </xf>
    <xf numFmtId="0" fontId="57" fillId="15" borderId="0" xfId="0" applyFont="1" applyFill="1"/>
    <xf numFmtId="0" fontId="39" fillId="15" borderId="0" xfId="0" applyFont="1" applyFill="1" applyProtection="1"/>
    <xf numFmtId="0" fontId="59" fillId="15" borderId="10" xfId="0" applyFont="1" applyFill="1" applyBorder="1" applyAlignment="1" applyProtection="1">
      <alignment horizontal="center" vertical="center" wrapText="1"/>
    </xf>
    <xf numFmtId="0" fontId="44" fillId="11" borderId="15" xfId="0" applyFont="1" applyFill="1" applyBorder="1" applyAlignment="1" applyProtection="1">
      <alignment horizontal="center" vertical="center" wrapText="1"/>
    </xf>
    <xf numFmtId="0" fontId="29" fillId="19" borderId="21" xfId="0" applyFont="1" applyFill="1" applyBorder="1" applyAlignment="1" applyProtection="1">
      <alignment horizontal="center" vertical="center"/>
    </xf>
    <xf numFmtId="0" fontId="29" fillId="8" borderId="21" xfId="0" applyFont="1" applyFill="1" applyBorder="1" applyAlignment="1" applyProtection="1">
      <alignment horizontal="center" vertical="center" wrapText="1"/>
    </xf>
    <xf numFmtId="0" fontId="32" fillId="13" borderId="10" xfId="0" applyFont="1" applyFill="1" applyBorder="1" applyAlignment="1" applyProtection="1">
      <alignment horizontal="center" vertical="center"/>
    </xf>
    <xf numFmtId="0" fontId="29" fillId="13" borderId="10" xfId="0" applyFont="1" applyFill="1" applyBorder="1" applyAlignment="1" applyProtection="1">
      <alignment horizontal="center" vertical="center"/>
    </xf>
    <xf numFmtId="0" fontId="32" fillId="5" borderId="10" xfId="0" applyFont="1" applyFill="1" applyBorder="1" applyAlignment="1" applyProtection="1">
      <alignment horizontal="center" vertical="center"/>
    </xf>
    <xf numFmtId="0" fontId="45" fillId="5" borderId="10" xfId="0" applyFont="1" applyFill="1" applyBorder="1" applyAlignment="1" applyProtection="1">
      <alignment horizontal="center"/>
    </xf>
    <xf numFmtId="0" fontId="32" fillId="14" borderId="10" xfId="0" applyFont="1" applyFill="1" applyBorder="1" applyAlignment="1" applyProtection="1">
      <alignment horizontal="center" vertical="center"/>
    </xf>
    <xf numFmtId="0" fontId="29" fillId="14" borderId="10" xfId="0" applyFont="1" applyFill="1" applyBorder="1" applyAlignment="1" applyProtection="1">
      <alignment horizontal="center" vertical="center"/>
    </xf>
    <xf numFmtId="0" fontId="32" fillId="15" borderId="10" xfId="0" applyFont="1" applyFill="1" applyBorder="1" applyAlignment="1" applyProtection="1">
      <alignment horizontal="center" vertical="center"/>
    </xf>
    <xf numFmtId="0" fontId="45" fillId="15" borderId="10" xfId="0" applyFont="1" applyFill="1" applyBorder="1" applyAlignment="1" applyProtection="1">
      <alignment horizontal="center" vertical="center"/>
    </xf>
    <xf numFmtId="9" fontId="44" fillId="5" borderId="10" xfId="1" applyFont="1" applyFill="1" applyBorder="1" applyAlignment="1">
      <alignment horizontal="center" vertical="center"/>
    </xf>
    <xf numFmtId="0" fontId="29" fillId="7" borderId="12" xfId="0" applyFont="1" applyFill="1" applyBorder="1" applyAlignment="1" applyProtection="1">
      <alignment horizontal="center" vertical="center"/>
    </xf>
    <xf numFmtId="0" fontId="29" fillId="7" borderId="13" xfId="0" applyFont="1" applyFill="1" applyBorder="1" applyAlignment="1" applyProtection="1">
      <alignment horizontal="center" vertical="center"/>
    </xf>
    <xf numFmtId="0" fontId="33" fillId="0" borderId="16" xfId="0" applyFont="1" applyBorder="1" applyAlignment="1" applyProtection="1">
      <alignment horizontal="center" vertical="center" readingOrder="1"/>
    </xf>
    <xf numFmtId="0" fontId="29" fillId="15" borderId="10" xfId="0" applyFont="1" applyFill="1" applyBorder="1" applyAlignment="1" applyProtection="1">
      <alignment horizontal="right" vertical="center" wrapText="1" readingOrder="1"/>
    </xf>
    <xf numFmtId="0" fontId="29" fillId="15" borderId="10" xfId="0" applyFont="1" applyFill="1" applyBorder="1" applyAlignment="1" applyProtection="1">
      <alignment horizontal="right" vertical="center" wrapText="1" readingOrder="2"/>
    </xf>
    <xf numFmtId="0" fontId="29" fillId="15" borderId="10" xfId="0" applyFont="1" applyFill="1" applyBorder="1" applyAlignment="1" applyProtection="1">
      <alignment horizontal="right" vertical="center" wrapText="1"/>
    </xf>
    <xf numFmtId="0" fontId="29" fillId="16" borderId="11" xfId="0" applyFont="1" applyFill="1" applyBorder="1" applyAlignment="1" applyProtection="1">
      <alignment horizontal="right" vertical="center" wrapText="1" readingOrder="2"/>
    </xf>
    <xf numFmtId="0" fontId="29" fillId="16" borderId="23" xfId="0" applyFont="1" applyFill="1" applyBorder="1" applyAlignment="1" applyProtection="1">
      <alignment horizontal="right" vertical="center" wrapText="1" readingOrder="1"/>
    </xf>
    <xf numFmtId="0" fontId="29" fillId="15" borderId="21" xfId="0" applyFont="1" applyFill="1" applyBorder="1" applyAlignment="1" applyProtection="1">
      <alignment horizontal="right" vertical="center" wrapText="1" readingOrder="2"/>
    </xf>
    <xf numFmtId="0" fontId="29" fillId="15" borderId="10" xfId="0" applyFont="1" applyFill="1" applyBorder="1" applyAlignment="1" applyProtection="1">
      <alignment vertical="center" wrapText="1" readingOrder="2"/>
    </xf>
    <xf numFmtId="0" fontId="29" fillId="15" borderId="10" xfId="0" applyFont="1" applyFill="1" applyBorder="1" applyAlignment="1" applyProtection="1">
      <alignment vertical="center" wrapText="1"/>
    </xf>
    <xf numFmtId="0" fontId="29" fillId="16" borderId="23" xfId="0" applyFont="1" applyFill="1" applyBorder="1" applyAlignment="1" applyProtection="1">
      <alignment horizontal="right" vertical="center" wrapText="1" readingOrder="2"/>
    </xf>
    <xf numFmtId="0" fontId="37" fillId="0" borderId="10" xfId="0" applyFont="1" applyBorder="1" applyAlignment="1" applyProtection="1">
      <alignment horizontal="right" vertical="center" readingOrder="2"/>
    </xf>
    <xf numFmtId="0" fontId="29" fillId="15" borderId="15" xfId="0" applyFont="1" applyFill="1" applyBorder="1" applyAlignment="1" applyProtection="1">
      <alignment horizontal="right" vertical="center" wrapText="1" readingOrder="2"/>
    </xf>
    <xf numFmtId="0" fontId="29" fillId="15" borderId="16" xfId="0" applyFont="1" applyFill="1" applyBorder="1" applyAlignment="1" applyProtection="1">
      <alignment horizontal="right" vertical="center" wrapText="1" readingOrder="2"/>
    </xf>
    <xf numFmtId="0" fontId="0" fillId="6" borderId="0" xfId="0" applyFill="1" applyProtection="1"/>
    <xf numFmtId="0" fontId="8" fillId="3" borderId="13"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7" borderId="10" xfId="0" applyFont="1" applyFill="1" applyBorder="1" applyAlignment="1" applyProtection="1">
      <alignment horizontal="center" vertical="center"/>
    </xf>
    <xf numFmtId="0" fontId="63" fillId="7" borderId="12" xfId="0" applyFont="1" applyFill="1" applyBorder="1" applyAlignment="1" applyProtection="1">
      <alignment horizontal="center" vertical="center"/>
    </xf>
    <xf numFmtId="0" fontId="62" fillId="3" borderId="13" xfId="0" applyFont="1" applyFill="1" applyBorder="1" applyAlignment="1" applyProtection="1">
      <alignment horizontal="center" vertical="center"/>
    </xf>
    <xf numFmtId="0" fontId="62" fillId="3" borderId="10" xfId="0" applyFont="1" applyFill="1" applyBorder="1" applyAlignment="1" applyProtection="1">
      <alignment horizontal="center" vertical="center"/>
    </xf>
    <xf numFmtId="0" fontId="62" fillId="7" borderId="10" xfId="0" applyFont="1" applyFill="1" applyBorder="1" applyAlignment="1" applyProtection="1">
      <alignment horizontal="center" vertical="center"/>
    </xf>
    <xf numFmtId="0" fontId="4" fillId="16" borderId="0" xfId="0" applyFont="1" applyFill="1" applyAlignment="1" applyProtection="1">
      <alignment horizontal="left" vertical="center"/>
    </xf>
    <xf numFmtId="0" fontId="8" fillId="17" borderId="10" xfId="0" applyFont="1" applyFill="1" applyBorder="1" applyAlignment="1" applyProtection="1">
      <alignment horizontal="center" vertical="center"/>
    </xf>
    <xf numFmtId="0" fontId="29" fillId="16" borderId="17" xfId="0" applyFont="1" applyFill="1" applyBorder="1" applyAlignment="1" applyProtection="1">
      <alignment vertical="center" wrapText="1" readingOrder="1"/>
    </xf>
    <xf numFmtId="0" fontId="29" fillId="0" borderId="10" xfId="0" applyFont="1" applyBorder="1" applyAlignment="1" applyProtection="1">
      <alignment horizontal="right" vertical="center" wrapText="1" readingOrder="2"/>
    </xf>
    <xf numFmtId="0" fontId="29" fillId="16" borderId="13" xfId="0" applyFont="1" applyFill="1" applyBorder="1" applyAlignment="1" applyProtection="1">
      <alignment vertical="center" wrapText="1" readingOrder="1"/>
    </xf>
    <xf numFmtId="0" fontId="29" fillId="0" borderId="10" xfId="0" applyFont="1" applyBorder="1" applyAlignment="1" applyProtection="1">
      <alignment horizontal="right" vertical="center" readingOrder="2"/>
    </xf>
    <xf numFmtId="0" fontId="0" fillId="15" borderId="17" xfId="0" applyFill="1" applyBorder="1" applyAlignment="1" applyProtection="1"/>
    <xf numFmtId="0" fontId="0" fillId="15" borderId="18" xfId="0" applyFill="1" applyBorder="1" applyAlignment="1" applyProtection="1"/>
    <xf numFmtId="0" fontId="0" fillId="15" borderId="0" xfId="0" applyFill="1" applyBorder="1" applyAlignment="1" applyProtection="1"/>
    <xf numFmtId="0" fontId="0" fillId="15" borderId="22" xfId="0" applyFill="1" applyBorder="1" applyAlignment="1" applyProtection="1"/>
    <xf numFmtId="0" fontId="0" fillId="15" borderId="14" xfId="0" applyFill="1" applyBorder="1" applyAlignment="1" applyProtection="1"/>
    <xf numFmtId="0" fontId="0" fillId="15" borderId="20" xfId="0" applyFill="1" applyBorder="1" applyAlignment="1" applyProtection="1"/>
    <xf numFmtId="0" fontId="65" fillId="15" borderId="0" xfId="2" applyFill="1"/>
    <xf numFmtId="0" fontId="28" fillId="21" borderId="1" xfId="0" applyFont="1" applyFill="1" applyBorder="1" applyAlignment="1" applyProtection="1">
      <alignment horizontal="center" vertical="center"/>
    </xf>
    <xf numFmtId="0" fontId="28" fillId="21" borderId="2" xfId="0" applyFont="1" applyFill="1" applyBorder="1" applyAlignment="1" applyProtection="1">
      <alignment horizontal="center" vertical="center"/>
    </xf>
    <xf numFmtId="0" fontId="28" fillId="21" borderId="3" xfId="0" applyFont="1" applyFill="1" applyBorder="1" applyAlignment="1" applyProtection="1">
      <alignment horizontal="center" vertical="center"/>
    </xf>
    <xf numFmtId="0" fontId="28" fillId="21" borderId="4" xfId="0" applyFont="1" applyFill="1" applyBorder="1" applyAlignment="1" applyProtection="1">
      <alignment horizontal="center" vertical="center"/>
    </xf>
    <xf numFmtId="0" fontId="28" fillId="21" borderId="5" xfId="0" applyFont="1" applyFill="1" applyBorder="1" applyAlignment="1" applyProtection="1">
      <alignment horizontal="center" vertical="center"/>
    </xf>
    <xf numFmtId="0" fontId="28" fillId="21" borderId="6" xfId="0" applyFont="1" applyFill="1" applyBorder="1" applyAlignment="1" applyProtection="1">
      <alignment horizontal="center" vertical="center"/>
    </xf>
    <xf numFmtId="0" fontId="28" fillId="23" borderId="7" xfId="0" applyFont="1" applyFill="1" applyBorder="1" applyAlignment="1" applyProtection="1">
      <alignment horizontal="center" vertical="center"/>
    </xf>
    <xf numFmtId="0" fontId="28" fillId="23" borderId="8" xfId="0" applyFont="1" applyFill="1" applyBorder="1" applyAlignment="1" applyProtection="1">
      <alignment horizontal="center" vertical="center"/>
    </xf>
    <xf numFmtId="0" fontId="28" fillId="23" borderId="9" xfId="0" applyFont="1" applyFill="1" applyBorder="1" applyAlignment="1" applyProtection="1">
      <alignment horizontal="center" vertical="center"/>
    </xf>
    <xf numFmtId="0" fontId="28" fillId="24" borderId="7" xfId="0" applyFont="1" applyFill="1" applyBorder="1" applyAlignment="1" applyProtection="1">
      <alignment horizontal="center" vertical="center" wrapText="1"/>
    </xf>
    <xf numFmtId="0" fontId="28" fillId="24" borderId="8" xfId="0" applyFont="1" applyFill="1" applyBorder="1" applyAlignment="1" applyProtection="1">
      <alignment horizontal="center" vertical="center" wrapText="1"/>
    </xf>
    <xf numFmtId="0" fontId="28" fillId="24" borderId="9" xfId="0" applyFont="1" applyFill="1" applyBorder="1" applyAlignment="1" applyProtection="1">
      <alignment horizontal="center" vertical="center" wrapText="1"/>
    </xf>
    <xf numFmtId="0" fontId="3" fillId="12" borderId="10" xfId="0" applyFont="1" applyFill="1" applyBorder="1" applyAlignment="1" applyProtection="1">
      <alignment horizontal="center" vertical="center"/>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3" fillId="9" borderId="10" xfId="0" applyFont="1" applyFill="1" applyBorder="1" applyAlignment="1" applyProtection="1">
      <alignment horizontal="center" vertical="center"/>
    </xf>
    <xf numFmtId="0" fontId="3" fillId="25" borderId="10" xfId="0" applyFont="1" applyFill="1" applyBorder="1" applyAlignment="1" applyProtection="1">
      <alignment horizontal="center" vertical="center"/>
    </xf>
    <xf numFmtId="0" fontId="29" fillId="17" borderId="15" xfId="0" applyFont="1" applyFill="1" applyBorder="1" applyAlignment="1" applyProtection="1">
      <alignment horizontal="center" vertical="center"/>
    </xf>
    <xf numFmtId="0" fontId="29" fillId="17" borderId="16" xfId="0" applyFont="1" applyFill="1" applyBorder="1" applyAlignment="1" applyProtection="1">
      <alignment horizontal="center" vertical="center"/>
    </xf>
    <xf numFmtId="0" fontId="29" fillId="17" borderId="21" xfId="0" applyFont="1" applyFill="1" applyBorder="1" applyAlignment="1" applyProtection="1">
      <alignment horizontal="center" vertical="center"/>
    </xf>
    <xf numFmtId="0" fontId="14" fillId="8" borderId="10" xfId="0" applyFont="1" applyFill="1" applyBorder="1" applyAlignment="1" applyProtection="1">
      <alignment horizontal="center" vertical="center"/>
    </xf>
    <xf numFmtId="0" fontId="5" fillId="22" borderId="10" xfId="0" applyFont="1" applyFill="1" applyBorder="1" applyAlignment="1" applyProtection="1">
      <alignment horizontal="center" vertical="center"/>
    </xf>
    <xf numFmtId="0" fontId="6" fillId="17" borderId="10" xfId="0" applyFont="1" applyFill="1" applyBorder="1" applyAlignment="1" applyProtection="1">
      <alignment horizontal="center" vertical="center"/>
    </xf>
    <xf numFmtId="0" fontId="29" fillId="25" borderId="10" xfId="0" applyFont="1" applyFill="1" applyBorder="1" applyAlignment="1" applyProtection="1">
      <alignment horizontal="center" vertical="center"/>
    </xf>
    <xf numFmtId="0" fontId="29" fillId="25" borderId="15" xfId="0" applyFont="1" applyFill="1" applyBorder="1" applyAlignment="1" applyProtection="1">
      <alignment horizontal="center" vertical="center"/>
    </xf>
    <xf numFmtId="0" fontId="6" fillId="17" borderId="15" xfId="0" applyFont="1" applyFill="1" applyBorder="1" applyAlignment="1" applyProtection="1">
      <alignment horizontal="center" vertical="center"/>
    </xf>
    <xf numFmtId="0" fontId="6" fillId="17" borderId="16" xfId="0" applyFont="1" applyFill="1" applyBorder="1" applyAlignment="1" applyProtection="1">
      <alignment horizontal="center" vertical="center"/>
    </xf>
    <xf numFmtId="0" fontId="6" fillId="17" borderId="21" xfId="0" applyFont="1" applyFill="1" applyBorder="1" applyAlignment="1" applyProtection="1">
      <alignment horizontal="center" vertical="center"/>
    </xf>
    <xf numFmtId="0" fontId="0" fillId="15" borderId="0" xfId="0" applyFill="1" applyBorder="1" applyAlignment="1" applyProtection="1">
      <alignment horizontal="center"/>
    </xf>
    <xf numFmtId="0" fontId="0" fillId="15" borderId="22" xfId="0" applyFill="1" applyBorder="1" applyAlignment="1" applyProtection="1">
      <alignment horizontal="center"/>
    </xf>
    <xf numFmtId="0" fontId="29" fillId="19" borderId="19" xfId="0" applyFont="1" applyFill="1" applyBorder="1" applyAlignment="1" applyProtection="1">
      <alignment horizontal="center" vertical="center" wrapText="1"/>
    </xf>
    <xf numFmtId="0" fontId="29" fillId="19" borderId="20" xfId="0" applyFont="1" applyFill="1" applyBorder="1" applyAlignment="1" applyProtection="1">
      <alignment horizontal="center" vertical="center" wrapText="1"/>
    </xf>
    <xf numFmtId="0" fontId="29" fillId="19" borderId="19" xfId="0" applyFont="1" applyFill="1" applyBorder="1" applyAlignment="1" applyProtection="1">
      <alignment horizontal="center" vertical="center"/>
    </xf>
    <xf numFmtId="0" fontId="29" fillId="19" borderId="14" xfId="0" applyFont="1" applyFill="1" applyBorder="1" applyAlignment="1" applyProtection="1">
      <alignment horizontal="center" vertical="center"/>
    </xf>
    <xf numFmtId="0" fontId="29" fillId="19" borderId="20" xfId="0" applyFont="1" applyFill="1" applyBorder="1" applyAlignment="1" applyProtection="1">
      <alignment horizontal="center" vertical="center"/>
    </xf>
    <xf numFmtId="0" fontId="29" fillId="13" borderId="11" xfId="0" applyFont="1" applyFill="1" applyBorder="1" applyAlignment="1" applyProtection="1">
      <alignment horizontal="center" vertical="center"/>
    </xf>
    <xf numFmtId="0" fontId="29" fillId="13" borderId="13" xfId="0" applyFont="1" applyFill="1" applyBorder="1" applyAlignment="1" applyProtection="1">
      <alignment horizontal="center" vertical="center"/>
    </xf>
    <xf numFmtId="0" fontId="29" fillId="6" borderId="11" xfId="0" applyFont="1" applyFill="1" applyBorder="1" applyAlignment="1" applyProtection="1">
      <alignment horizontal="center" vertical="center"/>
    </xf>
    <xf numFmtId="0" fontId="29" fillId="6" borderId="12" xfId="0" applyFont="1" applyFill="1" applyBorder="1" applyAlignment="1" applyProtection="1">
      <alignment horizontal="center" vertical="center"/>
    </xf>
    <xf numFmtId="0" fontId="29" fillId="6" borderId="13" xfId="0" applyFont="1" applyFill="1" applyBorder="1" applyAlignment="1" applyProtection="1">
      <alignment horizontal="center" vertical="center"/>
    </xf>
    <xf numFmtId="0" fontId="62" fillId="17" borderId="10" xfId="0" applyFont="1" applyFill="1" applyBorder="1" applyAlignment="1" applyProtection="1">
      <alignment horizontal="center" vertical="center"/>
    </xf>
    <xf numFmtId="0" fontId="29" fillId="5" borderId="11" xfId="0" applyFont="1" applyFill="1" applyBorder="1" applyAlignment="1" applyProtection="1">
      <alignment horizontal="center" vertical="center" wrapText="1" readingOrder="1"/>
    </xf>
    <xf numFmtId="0" fontId="29" fillId="5" borderId="12" xfId="0" applyFont="1" applyFill="1" applyBorder="1" applyAlignment="1" applyProtection="1">
      <alignment horizontal="center" vertical="center" wrapText="1" readingOrder="1"/>
    </xf>
    <xf numFmtId="0" fontId="25" fillId="8" borderId="11" xfId="0" applyFont="1" applyFill="1" applyBorder="1" applyAlignment="1" applyProtection="1">
      <alignment horizontal="center" vertical="center"/>
    </xf>
    <xf numFmtId="0" fontId="25" fillId="8" borderId="12" xfId="0" applyFont="1" applyFill="1" applyBorder="1" applyAlignment="1" applyProtection="1">
      <alignment horizontal="center" vertical="center"/>
    </xf>
    <xf numFmtId="0" fontId="25" fillId="8" borderId="13" xfId="0" applyFont="1" applyFill="1" applyBorder="1" applyAlignment="1" applyProtection="1">
      <alignment horizontal="center" vertical="center"/>
    </xf>
    <xf numFmtId="0" fontId="0" fillId="7" borderId="10" xfId="0" applyFill="1" applyBorder="1" applyAlignment="1" applyProtection="1">
      <alignment horizontal="center"/>
    </xf>
    <xf numFmtId="0" fontId="62" fillId="3" borderId="10" xfId="0" applyFont="1" applyFill="1" applyBorder="1" applyAlignment="1" applyProtection="1">
      <alignment horizontal="center" vertical="center"/>
    </xf>
    <xf numFmtId="0" fontId="29" fillId="15" borderId="11" xfId="0" applyFont="1" applyFill="1" applyBorder="1" applyAlignment="1" applyProtection="1">
      <alignment horizontal="center" vertical="center" wrapText="1" readingOrder="1"/>
    </xf>
    <xf numFmtId="0" fontId="29" fillId="15" borderId="12" xfId="0" applyFont="1" applyFill="1" applyBorder="1" applyAlignment="1" applyProtection="1">
      <alignment horizontal="center" vertical="center" wrapText="1" readingOrder="1"/>
    </xf>
    <xf numFmtId="0" fontId="16" fillId="2" borderId="10" xfId="0" applyFont="1" applyFill="1" applyBorder="1" applyAlignment="1" applyProtection="1">
      <alignment horizontal="center" vertical="center" wrapText="1"/>
      <protection locked="0"/>
    </xf>
    <xf numFmtId="9" fontId="15" fillId="5" borderId="11" xfId="0" applyNumberFormat="1" applyFont="1" applyFill="1" applyBorder="1" applyAlignment="1" applyProtection="1">
      <alignment horizontal="center" vertical="center"/>
    </xf>
    <xf numFmtId="9" fontId="15" fillId="5" borderId="13" xfId="0" applyNumberFormat="1" applyFont="1" applyFill="1" applyBorder="1" applyAlignment="1" applyProtection="1">
      <alignment horizontal="center" vertical="center"/>
    </xf>
    <xf numFmtId="0" fontId="29" fillId="9" borderId="11" xfId="0" applyFont="1" applyFill="1" applyBorder="1" applyAlignment="1" applyProtection="1">
      <alignment horizontal="center" vertical="center"/>
    </xf>
    <xf numFmtId="0" fontId="29" fillId="9" borderId="12" xfId="0" applyFont="1" applyFill="1" applyBorder="1" applyAlignment="1" applyProtection="1">
      <alignment horizontal="center" vertical="center"/>
    </xf>
    <xf numFmtId="0" fontId="29" fillId="9" borderId="13" xfId="0" applyFont="1" applyFill="1" applyBorder="1" applyAlignment="1" applyProtection="1">
      <alignment horizontal="center" vertical="center"/>
    </xf>
    <xf numFmtId="0" fontId="4" fillId="16" borderId="11" xfId="0" applyFont="1" applyFill="1" applyBorder="1" applyAlignment="1" applyProtection="1">
      <alignment horizontal="center" vertical="center"/>
    </xf>
    <xf numFmtId="0" fontId="4" fillId="16" borderId="12" xfId="0" applyFont="1" applyFill="1" applyBorder="1" applyAlignment="1" applyProtection="1">
      <alignment horizontal="center" vertical="center"/>
    </xf>
    <xf numFmtId="0" fontId="4" fillId="16" borderId="13" xfId="0" applyFont="1" applyFill="1" applyBorder="1" applyAlignment="1" applyProtection="1">
      <alignment horizontal="center" vertical="center"/>
    </xf>
    <xf numFmtId="0" fontId="23" fillId="11" borderId="23" xfId="0" applyFont="1" applyFill="1" applyBorder="1" applyAlignment="1" applyProtection="1">
      <alignment horizontal="center" vertical="center" wrapText="1"/>
    </xf>
    <xf numFmtId="0" fontId="23" fillId="11" borderId="18" xfId="0" applyFont="1" applyFill="1" applyBorder="1" applyAlignment="1" applyProtection="1">
      <alignment horizontal="center" vertical="center" wrapText="1"/>
    </xf>
    <xf numFmtId="0" fontId="23" fillId="11" borderId="24" xfId="0" applyFont="1" applyFill="1" applyBorder="1" applyAlignment="1" applyProtection="1">
      <alignment horizontal="center" vertical="center" wrapText="1"/>
    </xf>
    <xf numFmtId="0" fontId="23" fillId="11" borderId="22" xfId="0" applyFont="1" applyFill="1" applyBorder="1" applyAlignment="1" applyProtection="1">
      <alignment horizontal="center" vertical="center" wrapText="1"/>
    </xf>
    <xf numFmtId="0" fontId="23" fillId="11" borderId="19" xfId="0" applyFont="1" applyFill="1" applyBorder="1" applyAlignment="1" applyProtection="1">
      <alignment horizontal="center" vertical="center" wrapText="1"/>
    </xf>
    <xf numFmtId="0" fontId="23" fillId="11" borderId="20" xfId="0" applyFont="1" applyFill="1" applyBorder="1" applyAlignment="1" applyProtection="1">
      <alignment horizontal="center" vertical="center" wrapText="1"/>
    </xf>
    <xf numFmtId="0" fontId="22" fillId="11" borderId="23" xfId="0" applyFont="1" applyFill="1" applyBorder="1" applyAlignment="1" applyProtection="1">
      <alignment horizontal="center" vertical="center" wrapText="1"/>
    </xf>
    <xf numFmtId="0" fontId="22" fillId="11" borderId="18" xfId="0" applyFont="1" applyFill="1" applyBorder="1" applyAlignment="1" applyProtection="1">
      <alignment horizontal="center" vertical="center" wrapText="1"/>
    </xf>
    <xf numFmtId="0" fontId="22" fillId="11" borderId="24" xfId="0" applyFont="1" applyFill="1" applyBorder="1" applyAlignment="1" applyProtection="1">
      <alignment horizontal="center" vertical="center" wrapText="1"/>
    </xf>
    <xf numFmtId="0" fontId="22" fillId="11" borderId="22" xfId="0" applyFont="1" applyFill="1" applyBorder="1" applyAlignment="1" applyProtection="1">
      <alignment horizontal="center" vertical="center" wrapText="1"/>
    </xf>
    <xf numFmtId="0" fontId="22" fillId="11" borderId="19" xfId="0" applyFont="1" applyFill="1" applyBorder="1" applyAlignment="1" applyProtection="1">
      <alignment horizontal="center" vertical="center" wrapText="1"/>
    </xf>
    <xf numFmtId="0" fontId="22" fillId="11" borderId="20" xfId="0" applyFont="1" applyFill="1" applyBorder="1" applyAlignment="1" applyProtection="1">
      <alignment horizontal="center" vertical="center" wrapText="1"/>
    </xf>
    <xf numFmtId="9" fontId="17" fillId="16" borderId="12" xfId="1" applyFont="1" applyFill="1" applyBorder="1" applyAlignment="1" applyProtection="1">
      <alignment horizontal="center" vertical="center" wrapText="1" readingOrder="1"/>
    </xf>
    <xf numFmtId="0" fontId="29" fillId="4" borderId="11" xfId="0" applyFont="1" applyFill="1" applyBorder="1" applyAlignment="1" applyProtection="1">
      <alignment horizontal="center" vertical="center" wrapText="1" readingOrder="1"/>
    </xf>
    <xf numFmtId="0" fontId="29" fillId="4" borderId="12" xfId="0" applyFont="1" applyFill="1" applyBorder="1" applyAlignment="1" applyProtection="1">
      <alignment horizontal="center" vertical="center" wrapText="1" readingOrder="1"/>
    </xf>
    <xf numFmtId="0" fontId="29" fillId="16" borderId="11" xfId="0" applyFont="1" applyFill="1" applyBorder="1" applyAlignment="1" applyProtection="1">
      <alignment horizontal="right" vertical="center" wrapText="1" readingOrder="2"/>
    </xf>
    <xf numFmtId="0" fontId="29" fillId="16" borderId="12" xfId="0" applyFont="1" applyFill="1" applyBorder="1" applyAlignment="1" applyProtection="1">
      <alignment horizontal="right" vertical="center" wrapText="1" readingOrder="2"/>
    </xf>
    <xf numFmtId="0" fontId="31" fillId="15" borderId="11" xfId="0" applyFont="1" applyFill="1" applyBorder="1" applyAlignment="1" applyProtection="1">
      <alignment horizontal="left" vertical="center" readingOrder="1"/>
      <protection locked="0"/>
    </xf>
    <xf numFmtId="0" fontId="31" fillId="15" borderId="12" xfId="0" applyFont="1" applyFill="1" applyBorder="1" applyAlignment="1" applyProtection="1">
      <alignment horizontal="left" vertical="center" readingOrder="1"/>
      <protection locked="0"/>
    </xf>
    <xf numFmtId="0" fontId="31" fillId="15" borderId="13" xfId="0" applyFont="1" applyFill="1" applyBorder="1" applyAlignment="1" applyProtection="1">
      <alignment horizontal="left" vertical="center" readingOrder="1"/>
      <protection locked="0"/>
    </xf>
    <xf numFmtId="0" fontId="36" fillId="16" borderId="11" xfId="0" applyFont="1" applyFill="1" applyBorder="1" applyAlignment="1" applyProtection="1">
      <alignment horizontal="center" vertical="center" readingOrder="1"/>
    </xf>
    <xf numFmtId="0" fontId="36" fillId="16" borderId="12" xfId="0" applyFont="1" applyFill="1" applyBorder="1" applyAlignment="1" applyProtection="1">
      <alignment horizontal="center" vertical="center" readingOrder="1"/>
    </xf>
    <xf numFmtId="0" fontId="36" fillId="16" borderId="13" xfId="0" applyFont="1" applyFill="1" applyBorder="1" applyAlignment="1" applyProtection="1">
      <alignment horizontal="center" vertical="center" readingOrder="1"/>
    </xf>
    <xf numFmtId="0" fontId="36" fillId="16" borderId="11" xfId="0" applyFont="1" applyFill="1" applyBorder="1" applyAlignment="1" applyProtection="1">
      <alignment horizontal="center" vertical="top"/>
    </xf>
    <xf numFmtId="0" fontId="36" fillId="16" borderId="12" xfId="0" applyFont="1" applyFill="1" applyBorder="1" applyAlignment="1" applyProtection="1">
      <alignment horizontal="center" vertical="top"/>
    </xf>
    <xf numFmtId="0" fontId="36" fillId="16" borderId="13" xfId="0" applyFont="1" applyFill="1" applyBorder="1" applyAlignment="1" applyProtection="1">
      <alignment horizontal="center" vertical="top"/>
    </xf>
    <xf numFmtId="0" fontId="19" fillId="16" borderId="11" xfId="0" applyFont="1" applyFill="1" applyBorder="1" applyAlignment="1" applyProtection="1">
      <alignment horizontal="center" vertical="center" wrapText="1"/>
    </xf>
    <xf numFmtId="0" fontId="19" fillId="16" borderId="12" xfId="0" applyFont="1" applyFill="1" applyBorder="1" applyAlignment="1" applyProtection="1">
      <alignment horizontal="center" vertical="center" wrapText="1"/>
    </xf>
    <xf numFmtId="0" fontId="19" fillId="16" borderId="13" xfId="0" applyFont="1" applyFill="1" applyBorder="1" applyAlignment="1" applyProtection="1">
      <alignment horizontal="center" vertical="center" wrapText="1"/>
    </xf>
    <xf numFmtId="0" fontId="19" fillId="16" borderId="11" xfId="0" applyFont="1" applyFill="1" applyBorder="1" applyAlignment="1" applyProtection="1">
      <alignment horizontal="center" vertical="center"/>
    </xf>
    <xf numFmtId="0" fontId="19" fillId="16" borderId="12" xfId="0" applyFont="1" applyFill="1" applyBorder="1" applyAlignment="1" applyProtection="1">
      <alignment horizontal="center" vertical="center"/>
    </xf>
    <xf numFmtId="0" fontId="19" fillId="16" borderId="13" xfId="0" applyFont="1" applyFill="1" applyBorder="1" applyAlignment="1" applyProtection="1">
      <alignment horizontal="center" vertical="center"/>
    </xf>
    <xf numFmtId="0" fontId="33" fillId="15" borderId="15" xfId="0" applyFont="1" applyFill="1" applyBorder="1" applyAlignment="1" applyProtection="1">
      <alignment horizontal="center" vertical="top"/>
    </xf>
    <xf numFmtId="0" fontId="33" fillId="15" borderId="16" xfId="0" applyFont="1" applyFill="1" applyBorder="1" applyAlignment="1" applyProtection="1">
      <alignment horizontal="center" vertical="top"/>
    </xf>
    <xf numFmtId="0" fontId="33" fillId="15" borderId="21" xfId="0" applyFont="1" applyFill="1" applyBorder="1" applyAlignment="1" applyProtection="1">
      <alignment horizontal="center" vertical="top"/>
    </xf>
    <xf numFmtId="0" fontId="36" fillId="16" borderId="11" xfId="0" applyFont="1" applyFill="1" applyBorder="1" applyAlignment="1" applyProtection="1">
      <alignment horizontal="center" vertical="center"/>
    </xf>
    <xf numFmtId="0" fontId="36" fillId="16" borderId="12" xfId="0" applyFont="1" applyFill="1" applyBorder="1" applyAlignment="1" applyProtection="1">
      <alignment horizontal="center" vertical="center"/>
    </xf>
    <xf numFmtId="0" fontId="36" fillId="16" borderId="13" xfId="0" applyFont="1" applyFill="1" applyBorder="1" applyAlignment="1" applyProtection="1">
      <alignment horizontal="center" vertical="center"/>
    </xf>
    <xf numFmtId="0" fontId="10" fillId="15" borderId="15" xfId="0" applyFont="1" applyFill="1" applyBorder="1" applyAlignment="1" applyProtection="1">
      <alignment horizontal="center" vertical="center"/>
    </xf>
    <xf numFmtId="0" fontId="10" fillId="15" borderId="16" xfId="0" applyFont="1" applyFill="1" applyBorder="1" applyAlignment="1" applyProtection="1">
      <alignment horizontal="center" vertical="center"/>
    </xf>
    <xf numFmtId="0" fontId="31" fillId="15" borderId="19" xfId="0" applyFont="1" applyFill="1" applyBorder="1" applyAlignment="1" applyProtection="1">
      <alignment horizontal="left" vertical="center" readingOrder="1"/>
      <protection locked="0"/>
    </xf>
    <xf numFmtId="0" fontId="31" fillId="15" borderId="14" xfId="0" applyFont="1" applyFill="1" applyBorder="1" applyAlignment="1" applyProtection="1">
      <alignment horizontal="left" vertical="center" readingOrder="1"/>
      <protection locked="0"/>
    </xf>
    <xf numFmtId="0" fontId="31" fillId="15" borderId="20" xfId="0" applyFont="1" applyFill="1" applyBorder="1" applyAlignment="1" applyProtection="1">
      <alignment horizontal="left" vertical="center" readingOrder="1"/>
      <protection locked="0"/>
    </xf>
    <xf numFmtId="0" fontId="28" fillId="10" borderId="11" xfId="0" applyFont="1" applyFill="1" applyBorder="1" applyAlignment="1" applyProtection="1">
      <alignment horizontal="center" vertical="center" wrapText="1"/>
    </xf>
    <xf numFmtId="0" fontId="28" fillId="10" borderId="13" xfId="0" applyFont="1" applyFill="1" applyBorder="1" applyAlignment="1" applyProtection="1">
      <alignment horizontal="center" vertical="center" wrapText="1"/>
    </xf>
    <xf numFmtId="0" fontId="0" fillId="17" borderId="10" xfId="0" applyFill="1" applyBorder="1" applyAlignment="1">
      <alignment horizontal="center"/>
    </xf>
    <xf numFmtId="0" fontId="32" fillId="15" borderId="15" xfId="0" applyFont="1" applyFill="1" applyBorder="1" applyAlignment="1" applyProtection="1">
      <alignment horizontal="center" vertical="center" wrapText="1"/>
    </xf>
    <xf numFmtId="0" fontId="32" fillId="15" borderId="16" xfId="0" applyFont="1" applyFill="1" applyBorder="1" applyAlignment="1" applyProtection="1">
      <alignment horizontal="center" vertical="center" wrapText="1"/>
    </xf>
    <xf numFmtId="0" fontId="32" fillId="15" borderId="21" xfId="0" applyFont="1" applyFill="1" applyBorder="1" applyAlignment="1" applyProtection="1">
      <alignment horizontal="center" vertical="center" wrapText="1"/>
    </xf>
    <xf numFmtId="0" fontId="10" fillId="15" borderId="21" xfId="0" applyFont="1" applyFill="1" applyBorder="1" applyAlignment="1" applyProtection="1">
      <alignment horizontal="center" vertical="center"/>
    </xf>
    <xf numFmtId="0" fontId="29" fillId="16" borderId="11" xfId="0" applyFont="1" applyFill="1" applyBorder="1" applyAlignment="1" applyProtection="1">
      <alignment vertical="center" wrapText="1" readingOrder="2"/>
    </xf>
    <xf numFmtId="0" fontId="29" fillId="16" borderId="12" xfId="0" applyFont="1" applyFill="1" applyBorder="1" applyAlignment="1" applyProtection="1">
      <alignment vertical="center" wrapText="1" readingOrder="2"/>
    </xf>
    <xf numFmtId="0" fontId="29" fillId="16" borderId="13" xfId="0" applyFont="1" applyFill="1" applyBorder="1" applyAlignment="1" applyProtection="1">
      <alignment vertical="center" wrapText="1" readingOrder="2"/>
    </xf>
    <xf numFmtId="0" fontId="29" fillId="16" borderId="13" xfId="0" applyFont="1" applyFill="1" applyBorder="1" applyAlignment="1" applyProtection="1">
      <alignment horizontal="right" vertical="center" wrapText="1" readingOrder="2"/>
    </xf>
    <xf numFmtId="0" fontId="31" fillId="15" borderId="23" xfId="0" applyFont="1" applyFill="1" applyBorder="1" applyAlignment="1" applyProtection="1">
      <alignment horizontal="left" vertical="center" readingOrder="1"/>
      <protection locked="0"/>
    </xf>
    <xf numFmtId="0" fontId="31" fillId="15" borderId="17" xfId="0" applyFont="1" applyFill="1" applyBorder="1" applyAlignment="1" applyProtection="1">
      <alignment horizontal="left" vertical="center" readingOrder="1"/>
      <protection locked="0"/>
    </xf>
    <xf numFmtId="0" fontId="31" fillId="15" borderId="18" xfId="0" applyFont="1" applyFill="1" applyBorder="1" applyAlignment="1" applyProtection="1">
      <alignment horizontal="left" vertical="center" readingOrder="1"/>
      <protection locked="0"/>
    </xf>
    <xf numFmtId="0" fontId="9" fillId="20" borderId="12" xfId="0" applyFont="1" applyFill="1" applyBorder="1" applyAlignment="1" applyProtection="1">
      <alignment horizontal="center" vertical="center"/>
    </xf>
    <xf numFmtId="0" fontId="9" fillId="20" borderId="13" xfId="0" applyFont="1" applyFill="1" applyBorder="1" applyAlignment="1" applyProtection="1">
      <alignment horizontal="center" vertical="center"/>
    </xf>
    <xf numFmtId="0" fontId="31" fillId="15" borderId="11" xfId="0" applyFont="1" applyFill="1" applyBorder="1" applyAlignment="1" applyProtection="1">
      <alignment horizontal="left" vertical="center"/>
      <protection locked="0"/>
    </xf>
    <xf numFmtId="0" fontId="31" fillId="15" borderId="12" xfId="0" applyFont="1" applyFill="1" applyBorder="1" applyAlignment="1" applyProtection="1">
      <alignment horizontal="left" vertical="center"/>
      <protection locked="0"/>
    </xf>
    <xf numFmtId="0" fontId="31" fillId="15" borderId="13" xfId="0" applyFont="1" applyFill="1" applyBorder="1" applyAlignment="1" applyProtection="1">
      <alignment horizontal="left" vertical="center"/>
      <protection locked="0"/>
    </xf>
    <xf numFmtId="0" fontId="18" fillId="16" borderId="11" xfId="0" applyFont="1" applyFill="1" applyBorder="1" applyAlignment="1" applyProtection="1">
      <alignment horizontal="right" vertical="center" wrapText="1" readingOrder="2"/>
    </xf>
    <xf numFmtId="0" fontId="18" fillId="16" borderId="12" xfId="0" applyFont="1" applyFill="1" applyBorder="1" applyAlignment="1" applyProtection="1">
      <alignment horizontal="right" vertical="center" wrapText="1" readingOrder="2"/>
    </xf>
    <xf numFmtId="0" fontId="31" fillId="15" borderId="19" xfId="0" applyFont="1" applyFill="1" applyBorder="1" applyAlignment="1" applyProtection="1">
      <alignment horizontal="left" vertical="center"/>
      <protection locked="0"/>
    </xf>
    <xf numFmtId="0" fontId="31" fillId="15" borderId="14" xfId="0" applyFont="1" applyFill="1" applyBorder="1" applyAlignment="1" applyProtection="1">
      <alignment horizontal="left" vertical="center"/>
      <protection locked="0"/>
    </xf>
    <xf numFmtId="0" fontId="31" fillId="15" borderId="20" xfId="0" applyFont="1" applyFill="1" applyBorder="1" applyAlignment="1" applyProtection="1">
      <alignment horizontal="left" vertical="center"/>
      <protection locked="0"/>
    </xf>
    <xf numFmtId="9" fontId="21" fillId="15" borderId="15" xfId="0" applyNumberFormat="1" applyFont="1" applyFill="1" applyBorder="1" applyAlignment="1" applyProtection="1">
      <alignment horizontal="center" vertical="center"/>
    </xf>
    <xf numFmtId="9" fontId="21" fillId="15" borderId="16" xfId="0" applyNumberFormat="1" applyFont="1" applyFill="1" applyBorder="1" applyAlignment="1" applyProtection="1">
      <alignment horizontal="center" vertical="center"/>
    </xf>
    <xf numFmtId="9" fontId="21" fillId="15" borderId="21" xfId="0" applyNumberFormat="1" applyFont="1" applyFill="1" applyBorder="1" applyAlignment="1" applyProtection="1">
      <alignment horizontal="center" vertical="center"/>
    </xf>
    <xf numFmtId="0" fontId="8" fillId="17" borderId="15" xfId="0" applyFont="1" applyFill="1" applyBorder="1" applyAlignment="1" applyProtection="1">
      <alignment horizontal="center" vertical="center" wrapText="1"/>
    </xf>
    <xf numFmtId="0" fontId="8" fillId="17" borderId="21" xfId="0" applyFont="1" applyFill="1" applyBorder="1" applyAlignment="1" applyProtection="1">
      <alignment horizontal="center" vertical="center" wrapText="1"/>
    </xf>
    <xf numFmtId="0" fontId="29" fillId="16" borderId="11" xfId="0" applyFont="1" applyFill="1" applyBorder="1" applyAlignment="1" applyProtection="1">
      <alignment horizontal="right" vertical="center" wrapText="1" readingOrder="1"/>
    </xf>
    <xf numFmtId="0" fontId="29" fillId="16" borderId="12" xfId="0" applyFont="1" applyFill="1" applyBorder="1" applyAlignment="1" applyProtection="1">
      <alignment horizontal="right" vertical="center" wrapText="1" readingOrder="1"/>
    </xf>
    <xf numFmtId="0" fontId="31" fillId="15" borderId="11" xfId="0" applyFont="1" applyFill="1" applyBorder="1" applyAlignment="1" applyProtection="1">
      <alignment horizontal="center" vertical="center" readingOrder="1"/>
      <protection locked="0"/>
    </xf>
    <xf numFmtId="0" fontId="31" fillId="15" borderId="12" xfId="0" applyFont="1" applyFill="1" applyBorder="1" applyAlignment="1" applyProtection="1">
      <alignment horizontal="center" vertical="center" readingOrder="1"/>
      <protection locked="0"/>
    </xf>
    <xf numFmtId="0" fontId="31" fillId="15" borderId="13" xfId="0" applyFont="1" applyFill="1" applyBorder="1" applyAlignment="1" applyProtection="1">
      <alignment horizontal="center" vertical="center" readingOrder="1"/>
      <protection locked="0"/>
    </xf>
    <xf numFmtId="0" fontId="8" fillId="3" borderId="11"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8" fillId="3" borderId="13" xfId="0" applyFont="1" applyFill="1" applyBorder="1" applyAlignment="1" applyProtection="1">
      <alignment horizontal="center" vertical="center"/>
    </xf>
    <xf numFmtId="0" fontId="8" fillId="7" borderId="11" xfId="0" applyFont="1" applyFill="1" applyBorder="1" applyAlignment="1" applyProtection="1">
      <alignment horizontal="center" vertical="center"/>
    </xf>
    <xf numFmtId="0" fontId="8" fillId="7" borderId="12" xfId="0" applyFont="1" applyFill="1" applyBorder="1" applyAlignment="1" applyProtection="1">
      <alignment horizontal="center" vertical="center"/>
    </xf>
    <xf numFmtId="0" fontId="8" fillId="7" borderId="13" xfId="0" applyFont="1" applyFill="1" applyBorder="1" applyAlignment="1" applyProtection="1">
      <alignment horizontal="center" vertical="center"/>
    </xf>
    <xf numFmtId="0" fontId="0" fillId="9" borderId="14" xfId="0" applyFill="1" applyBorder="1" applyAlignment="1" applyProtection="1">
      <alignment horizontal="center"/>
    </xf>
    <xf numFmtId="0" fontId="11" fillId="5" borderId="11" xfId="0" applyFont="1" applyFill="1" applyBorder="1" applyAlignment="1" applyProtection="1">
      <alignment horizontal="center" vertical="center" wrapText="1" readingOrder="1"/>
    </xf>
    <xf numFmtId="0" fontId="11" fillId="5" borderId="13" xfId="0" applyFont="1" applyFill="1" applyBorder="1" applyAlignment="1" applyProtection="1">
      <alignment horizontal="center" vertical="center" wrapText="1" readingOrder="1"/>
    </xf>
    <xf numFmtId="0" fontId="32" fillId="6" borderId="11" xfId="0" applyFont="1" applyFill="1" applyBorder="1" applyAlignment="1" applyProtection="1">
      <alignment horizontal="center" vertical="center"/>
    </xf>
    <xf numFmtId="0" fontId="32" fillId="6" borderId="12" xfId="0" applyFont="1" applyFill="1" applyBorder="1" applyAlignment="1" applyProtection="1">
      <alignment horizontal="center" vertical="center"/>
    </xf>
    <xf numFmtId="0" fontId="32" fillId="6" borderId="13" xfId="0" applyFont="1" applyFill="1" applyBorder="1" applyAlignment="1" applyProtection="1">
      <alignment horizontal="center" vertical="center"/>
    </xf>
    <xf numFmtId="0" fontId="10" fillId="13" borderId="11" xfId="0" applyFont="1" applyFill="1" applyBorder="1" applyAlignment="1" applyProtection="1">
      <alignment horizontal="center" vertical="center"/>
    </xf>
    <xf numFmtId="0" fontId="10" fillId="13" borderId="13" xfId="0" applyFont="1" applyFill="1" applyBorder="1" applyAlignment="1" applyProtection="1">
      <alignment horizontal="center" vertical="center"/>
    </xf>
    <xf numFmtId="0" fontId="8" fillId="17" borderId="11" xfId="0" applyFont="1" applyFill="1" applyBorder="1" applyAlignment="1" applyProtection="1">
      <alignment horizontal="center" vertical="center"/>
    </xf>
    <xf numFmtId="0" fontId="8" fillId="17" borderId="12" xfId="0" applyFont="1" applyFill="1" applyBorder="1" applyAlignment="1" applyProtection="1">
      <alignment horizontal="center" vertical="center"/>
    </xf>
    <xf numFmtId="0" fontId="8" fillId="17" borderId="13" xfId="0" applyFont="1" applyFill="1" applyBorder="1" applyAlignment="1" applyProtection="1">
      <alignment horizontal="center" vertical="center"/>
    </xf>
    <xf numFmtId="0" fontId="8" fillId="17" borderId="11" xfId="0" applyFont="1" applyFill="1" applyBorder="1" applyAlignment="1" applyProtection="1">
      <alignment horizontal="center" vertical="center" wrapText="1"/>
    </xf>
    <xf numFmtId="0" fontId="8" fillId="17" borderId="13" xfId="0" applyFont="1" applyFill="1" applyBorder="1" applyAlignment="1" applyProtection="1">
      <alignment horizontal="center" vertical="center" wrapText="1"/>
    </xf>
    <xf numFmtId="0" fontId="11" fillId="15" borderId="11" xfId="0" applyFont="1" applyFill="1" applyBorder="1" applyAlignment="1" applyProtection="1">
      <alignment horizontal="center" vertical="center" wrapText="1" readingOrder="1"/>
    </xf>
    <xf numFmtId="0" fontId="11" fillId="15" borderId="13" xfId="0" applyFont="1" applyFill="1" applyBorder="1" applyAlignment="1" applyProtection="1">
      <alignment horizontal="center" vertical="center" wrapText="1" readingOrder="1"/>
    </xf>
    <xf numFmtId="0" fontId="11" fillId="18" borderId="11" xfId="0" applyFont="1" applyFill="1" applyBorder="1" applyAlignment="1" applyProtection="1">
      <alignment horizontal="center" vertical="center" wrapText="1" readingOrder="1"/>
    </xf>
    <xf numFmtId="0" fontId="11" fillId="18" borderId="13" xfId="0" applyFont="1" applyFill="1" applyBorder="1" applyAlignment="1" applyProtection="1">
      <alignment horizontal="center" vertical="center" wrapText="1" readingOrder="1"/>
    </xf>
    <xf numFmtId="0" fontId="8" fillId="17" borderId="15" xfId="0" applyFont="1" applyFill="1" applyBorder="1" applyAlignment="1" applyProtection="1">
      <alignment horizontal="center" vertical="center"/>
    </xf>
    <xf numFmtId="0" fontId="8" fillId="17" borderId="21" xfId="0" applyFont="1" applyFill="1" applyBorder="1" applyAlignment="1" applyProtection="1">
      <alignment horizontal="center" vertical="center"/>
    </xf>
    <xf numFmtId="0" fontId="8" fillId="17" borderId="23" xfId="0" applyFont="1" applyFill="1" applyBorder="1" applyAlignment="1" applyProtection="1">
      <alignment horizontal="center" vertical="center"/>
    </xf>
    <xf numFmtId="0" fontId="8" fillId="17" borderId="17" xfId="0" applyFont="1" applyFill="1" applyBorder="1" applyAlignment="1" applyProtection="1">
      <alignment horizontal="center" vertical="center"/>
    </xf>
    <xf numFmtId="0" fontId="8" fillId="17" borderId="18" xfId="0" applyFont="1" applyFill="1" applyBorder="1" applyAlignment="1" applyProtection="1">
      <alignment horizontal="center" vertical="center"/>
    </xf>
    <xf numFmtId="0" fontId="8" fillId="17" borderId="19" xfId="0" applyFont="1" applyFill="1" applyBorder="1" applyAlignment="1" applyProtection="1">
      <alignment horizontal="center" vertical="center"/>
    </xf>
    <xf numFmtId="0" fontId="8" fillId="17" borderId="14" xfId="0" applyFont="1" applyFill="1" applyBorder="1" applyAlignment="1" applyProtection="1">
      <alignment horizontal="center" vertical="center"/>
    </xf>
    <xf numFmtId="0" fontId="8" fillId="17" borderId="20" xfId="0" applyFont="1" applyFill="1" applyBorder="1" applyAlignment="1" applyProtection="1">
      <alignment horizontal="center" vertical="center"/>
    </xf>
    <xf numFmtId="0" fontId="9" fillId="20" borderId="11" xfId="0" applyFont="1" applyFill="1" applyBorder="1" applyAlignment="1" applyProtection="1">
      <alignment horizontal="center" vertical="center"/>
    </xf>
    <xf numFmtId="0" fontId="61" fillId="17" borderId="23" xfId="0" applyFont="1" applyFill="1" applyBorder="1" applyAlignment="1" applyProtection="1">
      <alignment horizontal="center" vertical="center"/>
    </xf>
    <xf numFmtId="0" fontId="61" fillId="17" borderId="18" xfId="0" applyFont="1" applyFill="1" applyBorder="1" applyAlignment="1" applyProtection="1">
      <alignment horizontal="center" vertical="center"/>
    </xf>
    <xf numFmtId="0" fontId="61" fillId="17" borderId="19" xfId="0" applyFont="1" applyFill="1" applyBorder="1" applyAlignment="1" applyProtection="1">
      <alignment horizontal="center" vertical="center"/>
    </xf>
    <xf numFmtId="0" fontId="61" fillId="17" borderId="20" xfId="0" applyFont="1" applyFill="1" applyBorder="1" applyAlignment="1" applyProtection="1">
      <alignment horizontal="center" vertical="center"/>
    </xf>
    <xf numFmtId="0" fontId="31" fillId="15" borderId="11" xfId="0" applyFont="1" applyFill="1" applyBorder="1" applyAlignment="1" applyProtection="1">
      <alignment horizontal="center" vertical="center"/>
      <protection locked="0"/>
    </xf>
    <xf numFmtId="0" fontId="31" fillId="15" borderId="12" xfId="0" applyFont="1" applyFill="1" applyBorder="1" applyAlignment="1" applyProtection="1">
      <alignment horizontal="center" vertical="center"/>
      <protection locked="0"/>
    </xf>
    <xf numFmtId="0" fontId="31" fillId="15" borderId="13" xfId="0" applyFont="1" applyFill="1" applyBorder="1" applyAlignment="1" applyProtection="1">
      <alignment horizontal="center" vertical="center"/>
      <protection locked="0"/>
    </xf>
    <xf numFmtId="0" fontId="34" fillId="0" borderId="15" xfId="0" applyFont="1" applyBorder="1" applyAlignment="1" applyProtection="1">
      <alignment horizontal="center"/>
    </xf>
    <xf numFmtId="0" fontId="34" fillId="0" borderId="16" xfId="0" applyFont="1" applyBorder="1" applyAlignment="1" applyProtection="1">
      <alignment horizontal="center"/>
    </xf>
    <xf numFmtId="0" fontId="34" fillId="0" borderId="21" xfId="0" applyFont="1" applyBorder="1" applyAlignment="1" applyProtection="1">
      <alignment horizontal="center"/>
    </xf>
    <xf numFmtId="0" fontId="38" fillId="16" borderId="11" xfId="0" applyFont="1" applyFill="1" applyBorder="1" applyAlignment="1" applyProtection="1">
      <alignment horizontal="center" vertical="center" readingOrder="1"/>
    </xf>
    <xf numFmtId="0" fontId="38" fillId="16" borderId="12" xfId="0" applyFont="1" applyFill="1" applyBorder="1" applyAlignment="1" applyProtection="1">
      <alignment horizontal="center" vertical="center" readingOrder="1"/>
    </xf>
    <xf numFmtId="0" fontId="38" fillId="16" borderId="13" xfId="0" applyFont="1" applyFill="1" applyBorder="1" applyAlignment="1" applyProtection="1">
      <alignment horizontal="center" vertical="center" readingOrder="1"/>
    </xf>
    <xf numFmtId="0" fontId="38" fillId="16" borderId="11" xfId="0" applyFont="1" applyFill="1" applyBorder="1" applyAlignment="1" applyProtection="1">
      <alignment horizontal="center" vertical="top"/>
    </xf>
    <xf numFmtId="0" fontId="38" fillId="16" borderId="12" xfId="0" applyFont="1" applyFill="1" applyBorder="1" applyAlignment="1" applyProtection="1">
      <alignment horizontal="center" vertical="top"/>
    </xf>
    <xf numFmtId="0" fontId="38" fillId="16" borderId="13" xfId="0" applyFont="1" applyFill="1" applyBorder="1" applyAlignment="1" applyProtection="1">
      <alignment horizontal="center" vertical="top"/>
    </xf>
    <xf numFmtId="0" fontId="40" fillId="16" borderId="11" xfId="0" applyFont="1" applyFill="1" applyBorder="1" applyAlignment="1" applyProtection="1">
      <alignment horizontal="center" vertical="center" wrapText="1"/>
    </xf>
    <xf numFmtId="0" fontId="40" fillId="16" borderId="12" xfId="0" applyFont="1" applyFill="1" applyBorder="1" applyAlignment="1" applyProtection="1">
      <alignment horizontal="center" vertical="center" wrapText="1"/>
    </xf>
    <xf numFmtId="0" fontId="40" fillId="16" borderId="13" xfId="0" applyFont="1" applyFill="1" applyBorder="1" applyAlignment="1" applyProtection="1">
      <alignment horizontal="center" vertical="center" wrapText="1"/>
    </xf>
    <xf numFmtId="0" fontId="38" fillId="16" borderId="11" xfId="0" applyFont="1" applyFill="1" applyBorder="1" applyAlignment="1" applyProtection="1">
      <alignment horizontal="center" vertical="center"/>
    </xf>
    <xf numFmtId="0" fontId="38" fillId="16" borderId="12" xfId="0" applyFont="1" applyFill="1" applyBorder="1" applyAlignment="1" applyProtection="1">
      <alignment horizontal="center" vertical="center"/>
    </xf>
    <xf numFmtId="0" fontId="38" fillId="16" borderId="13" xfId="0" applyFont="1" applyFill="1" applyBorder="1" applyAlignment="1" applyProtection="1">
      <alignment horizontal="center" vertical="center"/>
    </xf>
    <xf numFmtId="0" fontId="33" fillId="0" borderId="10" xfId="0" applyFont="1" applyBorder="1" applyAlignment="1" applyProtection="1">
      <alignment horizontal="center" vertical="top"/>
    </xf>
    <xf numFmtId="0" fontId="8" fillId="17" borderId="10"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xf>
    <xf numFmtId="0" fontId="49" fillId="11" borderId="15" xfId="0" applyFont="1" applyFill="1" applyBorder="1" applyAlignment="1" applyProtection="1">
      <alignment horizontal="center" vertical="center" wrapText="1"/>
    </xf>
    <xf numFmtId="0" fontId="49" fillId="11" borderId="16" xfId="0" applyFont="1" applyFill="1" applyBorder="1" applyAlignment="1" applyProtection="1">
      <alignment horizontal="center" vertical="center" wrapText="1"/>
    </xf>
    <xf numFmtId="0" fontId="49" fillId="11" borderId="21" xfId="0" applyFont="1" applyFill="1" applyBorder="1" applyAlignment="1" applyProtection="1">
      <alignment horizontal="center" vertical="center" wrapText="1"/>
    </xf>
    <xf numFmtId="0" fontId="29" fillId="9" borderId="10" xfId="0" applyFont="1" applyFill="1" applyBorder="1" applyAlignment="1" applyProtection="1">
      <alignment horizontal="center" vertical="center"/>
    </xf>
    <xf numFmtId="0" fontId="8" fillId="17" borderId="19" xfId="0" applyFont="1" applyFill="1" applyBorder="1" applyAlignment="1" applyProtection="1">
      <alignment horizontal="center" vertical="center" wrapText="1"/>
    </xf>
    <xf numFmtId="0" fontId="8" fillId="17" borderId="20" xfId="0" applyFont="1" applyFill="1" applyBorder="1" applyAlignment="1" applyProtection="1">
      <alignment horizontal="center" vertical="center" wrapText="1"/>
    </xf>
    <xf numFmtId="0" fontId="11" fillId="15" borderId="12" xfId="0" applyFont="1" applyFill="1" applyBorder="1" applyAlignment="1" applyProtection="1">
      <alignment horizontal="center" vertical="center" wrapText="1" readingOrder="1"/>
    </xf>
    <xf numFmtId="0" fontId="11" fillId="18" borderId="12" xfId="0" applyFont="1" applyFill="1" applyBorder="1" applyAlignment="1" applyProtection="1">
      <alignment horizontal="center" vertical="center" wrapText="1" readingOrder="1"/>
    </xf>
    <xf numFmtId="0" fontId="11" fillId="5" borderId="12" xfId="0" applyFont="1" applyFill="1" applyBorder="1" applyAlignment="1" applyProtection="1">
      <alignment horizontal="center" vertical="center" wrapText="1" readingOrder="1"/>
    </xf>
    <xf numFmtId="0" fontId="49" fillId="11" borderId="23" xfId="0" applyFont="1" applyFill="1" applyBorder="1" applyAlignment="1" applyProtection="1">
      <alignment horizontal="center" vertical="center" wrapText="1"/>
    </xf>
    <xf numFmtId="0" fontId="49" fillId="11" borderId="18" xfId="0" applyFont="1" applyFill="1" applyBorder="1" applyAlignment="1" applyProtection="1">
      <alignment horizontal="center" vertical="center" wrapText="1"/>
    </xf>
    <xf numFmtId="0" fontId="49" fillId="11" borderId="24" xfId="0" applyFont="1" applyFill="1" applyBorder="1" applyAlignment="1" applyProtection="1">
      <alignment horizontal="center" vertical="center" wrapText="1"/>
    </xf>
    <xf numFmtId="0" fontId="49" fillId="11" borderId="22" xfId="0" applyFont="1" applyFill="1" applyBorder="1" applyAlignment="1" applyProtection="1">
      <alignment horizontal="center" vertical="center" wrapText="1"/>
    </xf>
    <xf numFmtId="0" fontId="49" fillId="11" borderId="19" xfId="0" applyFont="1" applyFill="1" applyBorder="1" applyAlignment="1" applyProtection="1">
      <alignment horizontal="center" vertical="center" wrapText="1"/>
    </xf>
    <xf numFmtId="0" fontId="49" fillId="11" borderId="20" xfId="0" applyFont="1" applyFill="1" applyBorder="1" applyAlignment="1" applyProtection="1">
      <alignment horizontal="center" vertical="center" wrapText="1"/>
    </xf>
    <xf numFmtId="0" fontId="22" fillId="11" borderId="15" xfId="0" applyFont="1" applyFill="1" applyBorder="1" applyAlignment="1" applyProtection="1">
      <alignment horizontal="center" vertical="center" wrapText="1"/>
    </xf>
    <xf numFmtId="0" fontId="22" fillId="11" borderId="16" xfId="0" applyFont="1" applyFill="1" applyBorder="1" applyAlignment="1" applyProtection="1">
      <alignment horizontal="center" vertical="center" wrapText="1"/>
    </xf>
    <xf numFmtId="0" fontId="22" fillId="11" borderId="21" xfId="0" applyFont="1" applyFill="1" applyBorder="1" applyAlignment="1" applyProtection="1">
      <alignment horizontal="center" vertical="center" wrapText="1"/>
    </xf>
    <xf numFmtId="0" fontId="8" fillId="17" borderId="10" xfId="0" applyFont="1" applyFill="1" applyBorder="1" applyAlignment="1" applyProtection="1">
      <alignment horizontal="center" vertical="center"/>
    </xf>
    <xf numFmtId="0" fontId="51" fillId="16" borderId="11" xfId="0" applyFont="1" applyFill="1" applyBorder="1" applyAlignment="1" applyProtection="1">
      <alignment horizontal="center" vertical="center" readingOrder="1"/>
    </xf>
    <xf numFmtId="0" fontId="51" fillId="16" borderId="12" xfId="0" applyFont="1" applyFill="1" applyBorder="1" applyAlignment="1" applyProtection="1">
      <alignment horizontal="center" vertical="center" readingOrder="1"/>
    </xf>
    <xf numFmtId="0" fontId="51" fillId="16" borderId="13" xfId="0" applyFont="1" applyFill="1" applyBorder="1" applyAlignment="1" applyProtection="1">
      <alignment horizontal="center" vertical="center" readingOrder="1"/>
    </xf>
    <xf numFmtId="0" fontId="29" fillId="16" borderId="10" xfId="0" applyFont="1" applyFill="1" applyBorder="1" applyAlignment="1" applyProtection="1">
      <alignment horizontal="right" vertical="center" wrapText="1" readingOrder="2"/>
    </xf>
    <xf numFmtId="0" fontId="40" fillId="16" borderId="10" xfId="0" applyFont="1" applyFill="1" applyBorder="1" applyAlignment="1" applyProtection="1">
      <alignment horizontal="center" vertical="center" wrapText="1"/>
    </xf>
    <xf numFmtId="0" fontId="40" fillId="16" borderId="11" xfId="0" applyFont="1" applyFill="1" applyBorder="1" applyAlignment="1" applyProtection="1">
      <alignment horizontal="center" vertical="center"/>
    </xf>
    <xf numFmtId="0" fontId="40" fillId="16" borderId="12" xfId="0" applyFont="1" applyFill="1" applyBorder="1" applyAlignment="1" applyProtection="1">
      <alignment horizontal="center" vertical="center"/>
    </xf>
    <xf numFmtId="0" fontId="40" fillId="16" borderId="13" xfId="0" applyFont="1" applyFill="1" applyBorder="1" applyAlignment="1" applyProtection="1">
      <alignment horizontal="center" vertical="center"/>
    </xf>
    <xf numFmtId="9" fontId="43" fillId="5" borderId="11" xfId="0" applyNumberFormat="1" applyFont="1" applyFill="1" applyBorder="1" applyAlignment="1" applyProtection="1">
      <alignment horizontal="center" vertical="center"/>
    </xf>
    <xf numFmtId="9" fontId="43" fillId="5" borderId="13" xfId="0" applyNumberFormat="1" applyFont="1" applyFill="1" applyBorder="1" applyAlignment="1" applyProtection="1">
      <alignment horizontal="center" vertical="center"/>
    </xf>
    <xf numFmtId="0" fontId="16" fillId="11" borderId="15" xfId="0" applyFont="1" applyFill="1" applyBorder="1" applyAlignment="1" applyProtection="1">
      <alignment horizontal="center" vertical="center" wrapText="1"/>
    </xf>
    <xf numFmtId="0" fontId="16" fillId="11" borderId="16" xfId="0" applyFont="1" applyFill="1" applyBorder="1" applyAlignment="1" applyProtection="1">
      <alignment horizontal="center" vertical="center" wrapText="1"/>
    </xf>
    <xf numFmtId="0" fontId="16" fillId="11" borderId="21" xfId="0" applyFont="1" applyFill="1" applyBorder="1" applyAlignment="1" applyProtection="1">
      <alignment horizontal="center" vertical="center" wrapText="1"/>
    </xf>
    <xf numFmtId="0" fontId="44" fillId="11" borderId="15" xfId="0" applyFont="1" applyFill="1" applyBorder="1" applyAlignment="1" applyProtection="1">
      <alignment horizontal="center" vertical="top"/>
    </xf>
    <xf numFmtId="0" fontId="44" fillId="11" borderId="16" xfId="0" applyFont="1" applyFill="1" applyBorder="1" applyAlignment="1" applyProtection="1">
      <alignment horizontal="center" vertical="top"/>
    </xf>
    <xf numFmtId="0" fontId="44" fillId="11" borderId="21" xfId="0" applyFont="1" applyFill="1" applyBorder="1" applyAlignment="1" applyProtection="1">
      <alignment horizontal="center" vertical="top"/>
    </xf>
    <xf numFmtId="0" fontId="49" fillId="16" borderId="11" xfId="0" applyFont="1" applyFill="1" applyBorder="1" applyAlignment="1" applyProtection="1">
      <alignment horizontal="center" vertical="center" wrapText="1"/>
    </xf>
    <xf numFmtId="0" fontId="49" fillId="16" borderId="12" xfId="0" applyFont="1" applyFill="1" applyBorder="1" applyAlignment="1" applyProtection="1">
      <alignment horizontal="center" vertical="center" wrapText="1"/>
    </xf>
    <xf numFmtId="0" fontId="49" fillId="16" borderId="13" xfId="0" applyFont="1" applyFill="1" applyBorder="1" applyAlignment="1" applyProtection="1">
      <alignment horizontal="center" vertical="center" wrapText="1"/>
    </xf>
    <xf numFmtId="0" fontId="40" fillId="11" borderId="15" xfId="0" applyFont="1" applyFill="1" applyBorder="1" applyAlignment="1" applyProtection="1">
      <alignment horizontal="center" vertical="center" wrapText="1"/>
    </xf>
    <xf numFmtId="0" fontId="40" fillId="11" borderId="16" xfId="0" applyFont="1" applyFill="1" applyBorder="1" applyAlignment="1" applyProtection="1">
      <alignment horizontal="center" vertical="center" wrapText="1"/>
    </xf>
    <xf numFmtId="0" fontId="40" fillId="11" borderId="21" xfId="0" applyFont="1" applyFill="1" applyBorder="1" applyAlignment="1" applyProtection="1">
      <alignment horizontal="center" vertical="center" wrapText="1"/>
    </xf>
    <xf numFmtId="0" fontId="46" fillId="10" borderId="11" xfId="0" applyFont="1" applyFill="1" applyBorder="1" applyAlignment="1" applyProtection="1">
      <alignment horizontal="center" vertical="center" wrapText="1"/>
    </xf>
    <xf numFmtId="0" fontId="46" fillId="10" borderId="13" xfId="0" applyFont="1" applyFill="1" applyBorder="1" applyAlignment="1" applyProtection="1">
      <alignment horizontal="center" vertical="center" wrapText="1"/>
    </xf>
    <xf numFmtId="0" fontId="29" fillId="10" borderId="10" xfId="0" applyFont="1" applyFill="1" applyBorder="1" applyAlignment="1" applyProtection="1">
      <alignment horizontal="center" vertical="center" wrapText="1"/>
    </xf>
    <xf numFmtId="0" fontId="64" fillId="15" borderId="11" xfId="0" applyFont="1" applyFill="1" applyBorder="1" applyAlignment="1" applyProtection="1">
      <alignment horizontal="left" vertical="center"/>
      <protection locked="0"/>
    </xf>
    <xf numFmtId="0" fontId="64" fillId="15" borderId="12" xfId="0" applyFont="1" applyFill="1" applyBorder="1" applyAlignment="1" applyProtection="1">
      <alignment horizontal="left" vertical="center"/>
      <protection locked="0"/>
    </xf>
    <xf numFmtId="0" fontId="64" fillId="15" borderId="13" xfId="0" applyFont="1" applyFill="1" applyBorder="1" applyAlignment="1" applyProtection="1">
      <alignment horizontal="left" vertical="center"/>
      <protection locked="0"/>
    </xf>
    <xf numFmtId="0" fontId="19" fillId="11" borderId="23" xfId="0" applyFont="1" applyFill="1" applyBorder="1" applyAlignment="1" applyProtection="1">
      <alignment horizontal="center" vertical="center" wrapText="1"/>
    </xf>
    <xf numFmtId="0" fontId="19" fillId="11" borderId="18" xfId="0" applyFont="1" applyFill="1" applyBorder="1" applyAlignment="1" applyProtection="1">
      <alignment horizontal="center" vertical="center" wrapText="1"/>
    </xf>
    <xf numFmtId="0" fontId="19" fillId="11" borderId="24" xfId="0" applyFont="1" applyFill="1" applyBorder="1" applyAlignment="1" applyProtection="1">
      <alignment horizontal="center" vertical="center" wrapText="1"/>
    </xf>
    <xf numFmtId="0" fontId="19" fillId="11" borderId="22" xfId="0" applyFont="1" applyFill="1" applyBorder="1" applyAlignment="1" applyProtection="1">
      <alignment horizontal="center" vertical="center" wrapText="1"/>
    </xf>
    <xf numFmtId="0" fontId="19" fillId="11" borderId="19" xfId="0" applyFont="1" applyFill="1" applyBorder="1" applyAlignment="1" applyProtection="1">
      <alignment horizontal="center" vertical="center" wrapText="1"/>
    </xf>
    <xf numFmtId="0" fontId="19" fillId="11" borderId="20" xfId="0" applyFont="1" applyFill="1" applyBorder="1" applyAlignment="1" applyProtection="1">
      <alignment horizontal="center" vertical="center" wrapText="1"/>
    </xf>
    <xf numFmtId="0" fontId="64" fillId="15" borderId="11" xfId="0" applyFont="1" applyFill="1" applyBorder="1" applyAlignment="1" applyProtection="1">
      <alignment horizontal="left" vertical="center" readingOrder="1"/>
      <protection locked="0"/>
    </xf>
    <xf numFmtId="0" fontId="64" fillId="15" borderId="12" xfId="0" applyFont="1" applyFill="1" applyBorder="1" applyAlignment="1" applyProtection="1">
      <alignment horizontal="left" vertical="center" readingOrder="1"/>
      <protection locked="0"/>
    </xf>
    <xf numFmtId="0" fontId="64" fillId="15" borderId="13" xfId="0" applyFont="1" applyFill="1" applyBorder="1" applyAlignment="1" applyProtection="1">
      <alignment horizontal="left" vertical="center" readingOrder="1"/>
      <protection locked="0"/>
    </xf>
    <xf numFmtId="0" fontId="64" fillId="15" borderId="19" xfId="0" applyFont="1" applyFill="1" applyBorder="1" applyAlignment="1" applyProtection="1">
      <alignment horizontal="left" vertical="center" readingOrder="1"/>
      <protection locked="0"/>
    </xf>
    <xf numFmtId="0" fontId="64" fillId="15" borderId="14" xfId="0" applyFont="1" applyFill="1" applyBorder="1" applyAlignment="1" applyProtection="1">
      <alignment horizontal="left" vertical="center" readingOrder="1"/>
      <protection locked="0"/>
    </xf>
    <xf numFmtId="0" fontId="64" fillId="15" borderId="20" xfId="0" applyFont="1" applyFill="1" applyBorder="1" applyAlignment="1" applyProtection="1">
      <alignment horizontal="left" vertical="center" readingOrder="1"/>
      <protection locked="0"/>
    </xf>
    <xf numFmtId="0" fontId="33" fillId="0" borderId="16" xfId="0" applyFont="1" applyBorder="1" applyAlignment="1" applyProtection="1">
      <alignment horizontal="center" vertical="center" readingOrder="1"/>
    </xf>
    <xf numFmtId="0" fontId="33" fillId="0" borderId="21" xfId="0" applyFont="1" applyBorder="1" applyAlignment="1" applyProtection="1">
      <alignment horizontal="center" vertical="center" readingOrder="1"/>
    </xf>
    <xf numFmtId="0" fontId="48" fillId="3" borderId="23" xfId="0" applyFont="1" applyFill="1" applyBorder="1" applyAlignment="1" applyProtection="1">
      <alignment horizontal="center" vertical="center" wrapText="1"/>
    </xf>
    <xf numFmtId="0" fontId="48" fillId="3" borderId="18" xfId="0" applyFont="1" applyFill="1" applyBorder="1" applyAlignment="1" applyProtection="1">
      <alignment horizontal="center" vertical="center" wrapText="1"/>
    </xf>
    <xf numFmtId="0" fontId="48" fillId="3" borderId="24" xfId="0" applyFont="1" applyFill="1" applyBorder="1" applyAlignment="1" applyProtection="1">
      <alignment horizontal="center" vertical="center" wrapText="1"/>
    </xf>
    <xf numFmtId="0" fontId="48" fillId="3" borderId="22" xfId="0" applyFont="1" applyFill="1" applyBorder="1" applyAlignment="1" applyProtection="1">
      <alignment horizontal="center" vertical="center" wrapText="1"/>
    </xf>
    <xf numFmtId="0" fontId="48" fillId="3" borderId="19" xfId="0" applyFont="1" applyFill="1" applyBorder="1" applyAlignment="1" applyProtection="1">
      <alignment horizontal="center" vertical="center" wrapText="1"/>
    </xf>
    <xf numFmtId="0" fontId="48" fillId="3" borderId="20" xfId="0" applyFont="1" applyFill="1" applyBorder="1" applyAlignment="1" applyProtection="1">
      <alignment horizontal="center" vertical="center" wrapText="1"/>
    </xf>
    <xf numFmtId="0" fontId="29" fillId="16" borderId="12" xfId="0" applyFont="1" applyFill="1" applyBorder="1" applyAlignment="1" applyProtection="1">
      <alignment horizontal="center" vertical="center" wrapText="1" readingOrder="1"/>
    </xf>
    <xf numFmtId="0" fontId="8" fillId="5" borderId="11" xfId="0" applyFont="1" applyFill="1" applyBorder="1" applyAlignment="1" applyProtection="1">
      <alignment horizontal="center" vertical="center" wrapText="1" readingOrder="1"/>
    </xf>
    <xf numFmtId="0" fontId="8" fillId="5" borderId="12" xfId="0" applyFont="1" applyFill="1" applyBorder="1" applyAlignment="1" applyProtection="1">
      <alignment horizontal="center" vertical="center" wrapText="1" readingOrder="1"/>
    </xf>
    <xf numFmtId="0" fontId="18" fillId="6" borderId="11" xfId="0" applyFont="1" applyFill="1" applyBorder="1" applyAlignment="1" applyProtection="1">
      <alignment horizontal="center" vertical="center"/>
    </xf>
    <xf numFmtId="0" fontId="18" fillId="6" borderId="12"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8" fillId="18" borderId="11" xfId="0" applyFont="1" applyFill="1" applyBorder="1" applyAlignment="1" applyProtection="1">
      <alignment horizontal="center" vertical="center" wrapText="1" readingOrder="1"/>
    </xf>
    <xf numFmtId="0" fontId="8" fillId="18" borderId="12" xfId="0" applyFont="1" applyFill="1" applyBorder="1" applyAlignment="1" applyProtection="1">
      <alignment horizontal="center" vertical="center" wrapText="1" readingOrder="1"/>
    </xf>
    <xf numFmtId="0" fontId="8" fillId="15" borderId="11" xfId="0" applyFont="1" applyFill="1" applyBorder="1" applyAlignment="1" applyProtection="1">
      <alignment horizontal="center" vertical="center" wrapText="1" readingOrder="1"/>
    </xf>
    <xf numFmtId="0" fontId="8" fillId="15" borderId="12" xfId="0" applyFont="1" applyFill="1" applyBorder="1" applyAlignment="1" applyProtection="1">
      <alignment horizontal="center" vertical="center" wrapText="1" readingOrder="1"/>
    </xf>
    <xf numFmtId="0" fontId="9" fillId="13" borderId="11" xfId="0" applyFont="1" applyFill="1" applyBorder="1" applyAlignment="1" applyProtection="1">
      <alignment horizontal="center" vertical="center"/>
    </xf>
    <xf numFmtId="0" fontId="9" fillId="13" borderId="13" xfId="0" applyFont="1" applyFill="1" applyBorder="1" applyAlignment="1" applyProtection="1">
      <alignment horizontal="center" vertical="center"/>
    </xf>
    <xf numFmtId="9" fontId="21" fillId="16" borderId="12" xfId="0" applyNumberFormat="1" applyFont="1" applyFill="1" applyBorder="1" applyAlignment="1" applyProtection="1">
      <alignment horizontal="center" vertical="center" wrapText="1"/>
    </xf>
    <xf numFmtId="0" fontId="60" fillId="22" borderId="11" xfId="0" applyFont="1" applyFill="1" applyBorder="1" applyAlignment="1" applyProtection="1">
      <alignment horizontal="center" vertical="center"/>
    </xf>
    <xf numFmtId="0" fontId="60" fillId="22" borderId="12" xfId="0" applyFont="1" applyFill="1" applyBorder="1" applyAlignment="1" applyProtection="1">
      <alignment horizontal="center" vertical="center"/>
    </xf>
    <xf numFmtId="0" fontId="60" fillId="22" borderId="13" xfId="0" applyFont="1" applyFill="1" applyBorder="1" applyAlignment="1" applyProtection="1">
      <alignment horizontal="center" vertical="center"/>
    </xf>
    <xf numFmtId="0" fontId="55" fillId="7" borderId="10" xfId="0" applyFont="1" applyFill="1" applyBorder="1" applyAlignment="1" applyProtection="1">
      <alignment horizontal="center" vertical="center"/>
    </xf>
    <xf numFmtId="0" fontId="44" fillId="10" borderId="15" xfId="0" applyFont="1" applyFill="1" applyBorder="1" applyAlignment="1">
      <alignment horizontal="center" vertical="center" wrapText="1"/>
    </xf>
    <xf numFmtId="0" fontId="44" fillId="10" borderId="21" xfId="0" applyFont="1" applyFill="1" applyBorder="1" applyAlignment="1">
      <alignment horizontal="center" vertical="center" wrapText="1"/>
    </xf>
    <xf numFmtId="0" fontId="44" fillId="16" borderId="15" xfId="0" applyFont="1" applyFill="1" applyBorder="1" applyAlignment="1">
      <alignment horizontal="center" vertical="center" wrapText="1"/>
    </xf>
    <xf numFmtId="0" fontId="44" fillId="16" borderId="21" xfId="0" applyFont="1" applyFill="1" applyBorder="1" applyAlignment="1">
      <alignment horizontal="center" vertical="center" wrapText="1"/>
    </xf>
    <xf numFmtId="0" fontId="64" fillId="15" borderId="11" xfId="0" applyFont="1" applyFill="1" applyBorder="1" applyAlignment="1" applyProtection="1">
      <alignment horizontal="center" vertical="center" readingOrder="1"/>
      <protection locked="0"/>
    </xf>
    <xf numFmtId="0" fontId="64" fillId="15" borderId="12" xfId="0" applyFont="1" applyFill="1" applyBorder="1" applyAlignment="1" applyProtection="1">
      <alignment horizontal="center" vertical="center" readingOrder="1"/>
      <protection locked="0"/>
    </xf>
    <xf numFmtId="0" fontId="64" fillId="15" borderId="13" xfId="0" applyFont="1" applyFill="1" applyBorder="1" applyAlignment="1" applyProtection="1">
      <alignment horizontal="center" vertical="center" readingOrder="1"/>
      <protection locked="0"/>
    </xf>
    <xf numFmtId="0" fontId="64" fillId="15" borderId="12" xfId="0" applyFont="1" applyFill="1" applyBorder="1" applyAlignment="1" applyProtection="1">
      <alignment horizontal="center" vertical="center"/>
      <protection locked="0"/>
    </xf>
    <xf numFmtId="0" fontId="64" fillId="15" borderId="11" xfId="0" applyFont="1" applyFill="1" applyBorder="1" applyAlignment="1" applyProtection="1">
      <alignment horizontal="center" vertical="center"/>
      <protection locked="0"/>
    </xf>
    <xf numFmtId="0" fontId="64" fillId="15" borderId="13" xfId="0" applyFont="1" applyFill="1" applyBorder="1" applyAlignment="1" applyProtection="1">
      <alignment horizontal="center" vertical="center"/>
      <protection locked="0"/>
    </xf>
  </cellXfs>
  <cellStyles count="3">
    <cellStyle name="Hyperlink" xfId="2" builtinId="8"/>
    <cellStyle name="Normal" xfId="0" builtinId="0"/>
    <cellStyle name="Percent" xfId="1" builtinId="5"/>
  </cellStyles>
  <dxfs count="1736">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numFmt numFmtId="0" formatCode="Genera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numFmt numFmtId="0" formatCode="General"/>
    </dxf>
    <dxf>
      <numFmt numFmtId="0" formatCode="Genera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B050"/>
        </patternFill>
      </fill>
    </dxf>
    <dxf>
      <fill>
        <patternFill>
          <bgColor rgb="FFFF0000"/>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numFmt numFmtId="0" formatCode="General"/>
    </dxf>
    <dxf>
      <numFmt numFmtId="0" formatCode="General"/>
    </dxf>
    <dxf>
      <numFmt numFmtId="0" formatCode="General"/>
    </dxf>
    <dxf>
      <numFmt numFmtId="0" formatCode="General"/>
    </dxf>
    <dxf>
      <numFmt numFmtId="0" formatCode="Genera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297B29"/>
        </patternFill>
      </fill>
    </dxf>
    <dxf>
      <fill>
        <patternFill>
          <bgColor rgb="FF297B29"/>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00B050"/>
        </patternFill>
      </fill>
    </dxf>
    <dxf>
      <fill>
        <patternFill>
          <bgColor rgb="FFFF0000"/>
        </patternFill>
      </fill>
    </dxf>
  </dxfs>
  <tableStyles count="0" defaultTableStyle="TableStyleMedium2" defaultPivotStyle="PivotStyleLight16"/>
  <colors>
    <mruColors>
      <color rgb="FFC6C1DD"/>
      <color rgb="FF666633"/>
      <color rgb="FFCCCC00"/>
      <color rgb="FF99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rgbClr val="002060"/>
                </a:solidFill>
              </a:rPr>
              <a:t>PHC registration Score</a:t>
            </a:r>
          </a:p>
        </c:rich>
      </c:tx>
      <c:layout/>
      <c:overlay val="0"/>
      <c:spPr>
        <a:solidFill>
          <a:schemeClr val="accent4">
            <a:lumMod val="40000"/>
            <a:lumOff val="6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6">
                <a:lumMod val="50000"/>
              </a:schemeClr>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4-CD74-4CCA-80D0-F0446C5AC33D}"/>
              </c:ext>
            </c:extLst>
          </c:dPt>
          <c:dPt>
            <c:idx val="1"/>
            <c:invertIfNegative val="0"/>
            <c:bubble3D val="0"/>
            <c:spPr>
              <a:solidFill>
                <a:schemeClr val="accent5">
                  <a:lumMod val="50000"/>
                </a:schemeClr>
              </a:solidFill>
              <a:ln>
                <a:noFill/>
              </a:ln>
              <a:effectLst/>
            </c:spPr>
            <c:extLst>
              <c:ext xmlns:c16="http://schemas.microsoft.com/office/drawing/2014/chart" uri="{C3380CC4-5D6E-409C-BE32-E72D297353CC}">
                <c16:uniqueId val="{00000000-CD74-4CCA-80D0-F0446C5AC33D}"/>
              </c:ext>
            </c:extLst>
          </c:dPt>
          <c:dPt>
            <c:idx val="2"/>
            <c:invertIfNegative val="0"/>
            <c:bubble3D val="0"/>
            <c:spPr>
              <a:solidFill>
                <a:srgbClr val="666633"/>
              </a:solidFill>
              <a:ln>
                <a:noFill/>
              </a:ln>
              <a:effectLst/>
            </c:spPr>
            <c:extLst>
              <c:ext xmlns:c16="http://schemas.microsoft.com/office/drawing/2014/chart" uri="{C3380CC4-5D6E-409C-BE32-E72D297353CC}">
                <c16:uniqueId val="{00000001-CD74-4CCA-80D0-F0446C5AC33D}"/>
              </c:ext>
            </c:extLst>
          </c:dPt>
          <c:dPt>
            <c:idx val="3"/>
            <c:invertIfNegative val="0"/>
            <c:bubble3D val="0"/>
            <c:spPr>
              <a:solidFill>
                <a:schemeClr val="bg2">
                  <a:lumMod val="50000"/>
                </a:schemeClr>
              </a:solidFill>
              <a:ln>
                <a:noFill/>
              </a:ln>
              <a:effectLst/>
            </c:spPr>
            <c:extLst>
              <c:ext xmlns:c16="http://schemas.microsoft.com/office/drawing/2014/chart" uri="{C3380CC4-5D6E-409C-BE32-E72D297353CC}">
                <c16:uniqueId val="{00000002-CD74-4CCA-80D0-F0446C5AC33D}"/>
              </c:ext>
            </c:extLst>
          </c:dPt>
          <c:dPt>
            <c:idx val="4"/>
            <c:invertIfNegative val="0"/>
            <c:bubble3D val="0"/>
            <c:spPr>
              <a:solidFill>
                <a:srgbClr val="FFC000"/>
              </a:solidFill>
              <a:ln>
                <a:noFill/>
              </a:ln>
              <a:effectLst/>
            </c:spPr>
            <c:extLst>
              <c:ext xmlns:c16="http://schemas.microsoft.com/office/drawing/2014/chart" uri="{C3380CC4-5D6E-409C-BE32-E72D297353CC}">
                <c16:uniqueId val="{00000003-CD74-4CCA-80D0-F0446C5AC33D}"/>
              </c:ext>
            </c:extLst>
          </c:dPt>
          <c:dLbls>
            <c:spPr>
              <a:solidFill>
                <a:srgbClr val="C6C1DD"/>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'reg dash board'!$C$6:$G$6</c:f>
              <c:strCache>
                <c:ptCount val="5"/>
                <c:pt idx="0">
                  <c:v>التراخيص</c:v>
                </c:pt>
                <c:pt idx="1">
                  <c:v>NSR</c:v>
                </c:pt>
                <c:pt idx="2">
                  <c:v>EQR</c:v>
                </c:pt>
                <c:pt idx="3">
                  <c:v>الدليل التشغيلي</c:v>
                </c:pt>
                <c:pt idx="4">
                  <c:v> Total Average</c:v>
                </c:pt>
              </c:strCache>
            </c:strRef>
          </c:cat>
          <c:val>
            <c:numRef>
              <c:f>'reg dash board'!$C$8:$G$8</c:f>
              <c:numCache>
                <c:formatCode>0%</c:formatCode>
                <c:ptCount val="5"/>
                <c:pt idx="0">
                  <c:v>0.71875</c:v>
                </c:pt>
                <c:pt idx="1">
                  <c:v>0.85749999999999993</c:v>
                </c:pt>
                <c:pt idx="2">
                  <c:v>0.5182692307692307</c:v>
                </c:pt>
                <c:pt idx="3">
                  <c:v>0.73983516483516476</c:v>
                </c:pt>
                <c:pt idx="4">
                  <c:v>0.69307967032967022</c:v>
                </c:pt>
              </c:numCache>
            </c:numRef>
          </c:val>
          <c:extLst>
            <c:ext xmlns:c16="http://schemas.microsoft.com/office/drawing/2014/chart" uri="{C3380CC4-5D6E-409C-BE32-E72D297353CC}">
              <c16:uniqueId val="{00000000-3602-4A15-8A94-ADE2A55F799C}"/>
            </c:ext>
          </c:extLst>
        </c:ser>
        <c:dLbls>
          <c:showLegendKey val="0"/>
          <c:showVal val="0"/>
          <c:showCatName val="0"/>
          <c:showSerName val="0"/>
          <c:showPercent val="0"/>
          <c:showBubbleSize val="0"/>
        </c:dLbls>
        <c:gapWidth val="219"/>
        <c:overlap val="-27"/>
        <c:axId val="1180340208"/>
        <c:axId val="1180336880"/>
      </c:barChart>
      <c:catAx>
        <c:axId val="118034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rgbClr val="002060"/>
                </a:solidFill>
                <a:latin typeface="+mn-lt"/>
                <a:ea typeface="+mn-ea"/>
                <a:cs typeface="+mn-cs"/>
              </a:defRPr>
            </a:pPr>
            <a:endParaRPr lang="en-US"/>
          </a:p>
        </c:txPr>
        <c:crossAx val="1180336880"/>
        <c:crosses val="autoZero"/>
        <c:auto val="1"/>
        <c:lblAlgn val="ctr"/>
        <c:lblOffset val="100"/>
        <c:noMultiLvlLbl val="0"/>
      </c:catAx>
      <c:valAx>
        <c:axId val="1180336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en-US"/>
          </a:p>
        </c:txPr>
        <c:crossAx val="1180340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14513</xdr:colOff>
      <xdr:row>3</xdr:row>
      <xdr:rowOff>53975</xdr:rowOff>
    </xdr:from>
    <xdr:to>
      <xdr:col>18</xdr:col>
      <xdr:colOff>71211</xdr:colOff>
      <xdr:row>9</xdr:row>
      <xdr:rowOff>120650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4541" b="25508"/>
        <a:stretch/>
      </xdr:blipFill>
      <xdr:spPr>
        <a:xfrm>
          <a:off x="10253888" y="625475"/>
          <a:ext cx="1866448" cy="1320800"/>
        </a:xfrm>
        <a:prstGeom prst="rect">
          <a:avLst/>
        </a:prstGeom>
        <a:solidFill>
          <a:schemeClr val="bg1"/>
        </a:solidFill>
      </xdr:spPr>
    </xdr:pic>
    <xdr:clientData/>
  </xdr:twoCellAnchor>
  <xdr:twoCellAnchor editAs="oneCell">
    <xdr:from>
      <xdr:col>0</xdr:col>
      <xdr:colOff>232682</xdr:colOff>
      <xdr:row>4</xdr:row>
      <xdr:rowOff>70791</xdr:rowOff>
    </xdr:from>
    <xdr:to>
      <xdr:col>1</xdr:col>
      <xdr:colOff>395970</xdr:colOff>
      <xdr:row>9</xdr:row>
      <xdr:rowOff>95250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682" y="832791"/>
          <a:ext cx="734788" cy="1088084"/>
        </a:xfrm>
        <a:prstGeom prst="rect">
          <a:avLst/>
        </a:prstGeom>
        <a:solidFill>
          <a:schemeClr val="bg1"/>
        </a:solidFill>
      </xdr:spPr>
    </xdr:pic>
    <xdr:clientData/>
  </xdr:twoCellAnchor>
  <xdr:twoCellAnchor editAs="oneCell">
    <xdr:from>
      <xdr:col>12</xdr:col>
      <xdr:colOff>110484</xdr:colOff>
      <xdr:row>9</xdr:row>
      <xdr:rowOff>63501</xdr:rowOff>
    </xdr:from>
    <xdr:to>
      <xdr:col>14</xdr:col>
      <xdr:colOff>365125</xdr:colOff>
      <xdr:row>13</xdr:row>
      <xdr:rowOff>15875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9874837375" y="1889126"/>
          <a:ext cx="1461141" cy="1254124"/>
        </a:xfrm>
        <a:prstGeom prst="rect">
          <a:avLst/>
        </a:prstGeom>
      </xdr:spPr>
    </xdr:pic>
    <xdr:clientData/>
  </xdr:twoCellAnchor>
  <xdr:twoCellAnchor editAs="oneCell">
    <xdr:from>
      <xdr:col>1</xdr:col>
      <xdr:colOff>521134</xdr:colOff>
      <xdr:row>9</xdr:row>
      <xdr:rowOff>127000</xdr:rowOff>
    </xdr:from>
    <xdr:to>
      <xdr:col>5</xdr:col>
      <xdr:colOff>142875</xdr:colOff>
      <xdr:row>14</xdr:row>
      <xdr:rowOff>51399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1092634" y="1952625"/>
          <a:ext cx="2034741" cy="14166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51954</xdr:colOff>
      <xdr:row>2</xdr:row>
      <xdr:rowOff>34637</xdr:rowOff>
    </xdr:from>
    <xdr:to>
      <xdr:col>1</xdr:col>
      <xdr:colOff>781170</xdr:colOff>
      <xdr:row>2</xdr:row>
      <xdr:rowOff>455545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18095" y="925017"/>
          <a:ext cx="729216" cy="420908"/>
        </a:xfrm>
        <a:prstGeom prst="rect">
          <a:avLst/>
        </a:prstGeom>
      </xdr:spPr>
    </xdr:pic>
    <xdr:clientData/>
  </xdr:twoCellAnchor>
  <xdr:twoCellAnchor editAs="oneCell">
    <xdr:from>
      <xdr:col>14</xdr:col>
      <xdr:colOff>179579</xdr:colOff>
      <xdr:row>2</xdr:row>
      <xdr:rowOff>124240</xdr:rowOff>
    </xdr:from>
    <xdr:to>
      <xdr:col>14</xdr:col>
      <xdr:colOff>1359759</xdr:colOff>
      <xdr:row>3</xdr:row>
      <xdr:rowOff>227772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2709525" y="1014620"/>
          <a:ext cx="1180180" cy="600489"/>
        </a:xfrm>
        <a:prstGeom prst="rect">
          <a:avLst/>
        </a:prstGeom>
      </xdr:spPr>
    </xdr:pic>
    <xdr:clientData/>
  </xdr:twoCellAnchor>
  <xdr:twoCellAnchor editAs="oneCell">
    <xdr:from>
      <xdr:col>12</xdr:col>
      <xdr:colOff>251936</xdr:colOff>
      <xdr:row>4</xdr:row>
      <xdr:rowOff>117415</xdr:rowOff>
    </xdr:from>
    <xdr:to>
      <xdr:col>13</xdr:col>
      <xdr:colOff>274394</xdr:colOff>
      <xdr:row>8</xdr:row>
      <xdr:rowOff>404962</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26032936" y="1927165"/>
          <a:ext cx="2562458" cy="1811547"/>
        </a:xfrm>
        <a:prstGeom prst="rect">
          <a:avLst/>
        </a:prstGeom>
      </xdr:spPr>
    </xdr:pic>
    <xdr:clientData/>
  </xdr:twoCellAnchor>
  <xdr:twoCellAnchor editAs="oneCell">
    <xdr:from>
      <xdr:col>4</xdr:col>
      <xdr:colOff>538370</xdr:colOff>
      <xdr:row>4</xdr:row>
      <xdr:rowOff>165652</xdr:rowOff>
    </xdr:from>
    <xdr:to>
      <xdr:col>4</xdr:col>
      <xdr:colOff>2573111</xdr:colOff>
      <xdr:row>8</xdr:row>
      <xdr:rowOff>186358</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2196142" y="2174185"/>
          <a:ext cx="2034741" cy="1532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51955</xdr:colOff>
      <xdr:row>2</xdr:row>
      <xdr:rowOff>34636</xdr:rowOff>
    </xdr:from>
    <xdr:to>
      <xdr:col>1</xdr:col>
      <xdr:colOff>915147</xdr:colOff>
      <xdr:row>3</xdr:row>
      <xdr:rowOff>148937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742984" y="1005812"/>
          <a:ext cx="863192" cy="562537"/>
        </a:xfrm>
        <a:prstGeom prst="rect">
          <a:avLst/>
        </a:prstGeom>
      </xdr:spPr>
    </xdr:pic>
    <xdr:clientData/>
  </xdr:twoCellAnchor>
  <xdr:twoCellAnchor editAs="oneCell">
    <xdr:from>
      <xdr:col>15</xdr:col>
      <xdr:colOff>0</xdr:colOff>
      <xdr:row>2</xdr:row>
      <xdr:rowOff>20486</xdr:rowOff>
    </xdr:from>
    <xdr:to>
      <xdr:col>16</xdr:col>
      <xdr:colOff>62800</xdr:colOff>
      <xdr:row>3</xdr:row>
      <xdr:rowOff>219809</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5375577" y="972986"/>
          <a:ext cx="1318845" cy="638938"/>
        </a:xfrm>
        <a:prstGeom prst="rect">
          <a:avLst/>
        </a:prstGeom>
      </xdr:spPr>
    </xdr:pic>
    <xdr:clientData/>
  </xdr:twoCellAnchor>
  <xdr:twoCellAnchor editAs="oneCell">
    <xdr:from>
      <xdr:col>13</xdr:col>
      <xdr:colOff>209099</xdr:colOff>
      <xdr:row>4</xdr:row>
      <xdr:rowOff>353154</xdr:rowOff>
    </xdr:from>
    <xdr:to>
      <xdr:col>14</xdr:col>
      <xdr:colOff>191858</xdr:colOff>
      <xdr:row>8</xdr:row>
      <xdr:rowOff>237699</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26936826" y="2431336"/>
          <a:ext cx="1916622" cy="2020454"/>
        </a:xfrm>
        <a:prstGeom prst="rect">
          <a:avLst/>
        </a:prstGeom>
      </xdr:spPr>
    </xdr:pic>
    <xdr:clientData/>
  </xdr:twoCellAnchor>
  <xdr:twoCellAnchor editAs="oneCell">
    <xdr:from>
      <xdr:col>2</xdr:col>
      <xdr:colOff>11732079</xdr:colOff>
      <xdr:row>4</xdr:row>
      <xdr:rowOff>255815</xdr:rowOff>
    </xdr:from>
    <xdr:to>
      <xdr:col>4</xdr:col>
      <xdr:colOff>1084963</xdr:colOff>
      <xdr:row>8</xdr:row>
      <xdr:rowOff>283029</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stretch>
          <a:fillRect/>
        </a:stretch>
      </xdr:blipFill>
      <xdr:spPr>
        <a:xfrm>
          <a:off x="9995097737" y="2351315"/>
          <a:ext cx="2421184" cy="21608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51955</xdr:colOff>
      <xdr:row>2</xdr:row>
      <xdr:rowOff>34636</xdr:rowOff>
    </xdr:from>
    <xdr:to>
      <xdr:col>2</xdr:col>
      <xdr:colOff>436221</xdr:colOff>
      <xdr:row>3</xdr:row>
      <xdr:rowOff>373529</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977241" y="714993"/>
          <a:ext cx="1499259" cy="863436"/>
        </a:xfrm>
        <a:prstGeom prst="rect">
          <a:avLst/>
        </a:prstGeom>
      </xdr:spPr>
    </xdr:pic>
    <xdr:clientData/>
  </xdr:twoCellAnchor>
  <xdr:twoCellAnchor editAs="oneCell">
    <xdr:from>
      <xdr:col>15</xdr:col>
      <xdr:colOff>24422</xdr:colOff>
      <xdr:row>2</xdr:row>
      <xdr:rowOff>48354</xdr:rowOff>
    </xdr:from>
    <xdr:to>
      <xdr:col>15</xdr:col>
      <xdr:colOff>1587499</xdr:colOff>
      <xdr:row>3</xdr:row>
      <xdr:rowOff>155420</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33288653" y="1000854"/>
          <a:ext cx="1563077" cy="619951"/>
        </a:xfrm>
        <a:prstGeom prst="rect">
          <a:avLst/>
        </a:prstGeom>
      </xdr:spPr>
    </xdr:pic>
    <xdr:clientData/>
  </xdr:twoCellAnchor>
  <xdr:twoCellAnchor editAs="oneCell">
    <xdr:from>
      <xdr:col>13</xdr:col>
      <xdr:colOff>141020</xdr:colOff>
      <xdr:row>4</xdr:row>
      <xdr:rowOff>119361</xdr:rowOff>
    </xdr:from>
    <xdr:to>
      <xdr:col>13</xdr:col>
      <xdr:colOff>2149966</xdr:colOff>
      <xdr:row>9</xdr:row>
      <xdr:rowOff>1447</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stretch>
          <a:fillRect/>
        </a:stretch>
      </xdr:blipFill>
      <xdr:spPr>
        <a:xfrm>
          <a:off x="29293293" y="1937770"/>
          <a:ext cx="2008946" cy="2375461"/>
        </a:xfrm>
        <a:prstGeom prst="rect">
          <a:avLst/>
        </a:prstGeom>
      </xdr:spPr>
    </xdr:pic>
    <xdr:clientData/>
  </xdr:twoCellAnchor>
  <xdr:twoCellAnchor editAs="oneCell">
    <xdr:from>
      <xdr:col>2</xdr:col>
      <xdr:colOff>10580473</xdr:colOff>
      <xdr:row>4</xdr:row>
      <xdr:rowOff>283176</xdr:rowOff>
    </xdr:from>
    <xdr:to>
      <xdr:col>4</xdr:col>
      <xdr:colOff>593118</xdr:colOff>
      <xdr:row>8</xdr:row>
      <xdr:rowOff>205946</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3"/>
        <a:stretch>
          <a:fillRect/>
        </a:stretch>
      </xdr:blipFill>
      <xdr:spPr>
        <a:xfrm>
          <a:off x="12356757" y="2342635"/>
          <a:ext cx="2266429" cy="19822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913983</xdr:colOff>
      <xdr:row>2</xdr:row>
      <xdr:rowOff>14919</xdr:rowOff>
    </xdr:from>
    <xdr:to>
      <xdr:col>1</xdr:col>
      <xdr:colOff>869674</xdr:colOff>
      <xdr:row>3</xdr:row>
      <xdr:rowOff>62121</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9862060761" y="1029539"/>
          <a:ext cx="887484" cy="544158"/>
        </a:xfrm>
        <a:prstGeom prst="rect">
          <a:avLst/>
        </a:prstGeom>
      </xdr:spPr>
    </xdr:pic>
    <xdr:clientData/>
  </xdr:twoCellAnchor>
  <xdr:twoCellAnchor editAs="oneCell">
    <xdr:from>
      <xdr:col>15</xdr:col>
      <xdr:colOff>20706</xdr:colOff>
      <xdr:row>2</xdr:row>
      <xdr:rowOff>25478</xdr:rowOff>
    </xdr:from>
    <xdr:to>
      <xdr:col>15</xdr:col>
      <xdr:colOff>1035326</xdr:colOff>
      <xdr:row>3</xdr:row>
      <xdr:rowOff>103531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9829489402" y="1040098"/>
          <a:ext cx="1014620" cy="575009"/>
        </a:xfrm>
        <a:prstGeom prst="rect">
          <a:avLst/>
        </a:prstGeom>
      </xdr:spPr>
    </xdr:pic>
    <xdr:clientData/>
  </xdr:twoCellAnchor>
  <xdr:twoCellAnchor editAs="oneCell">
    <xdr:from>
      <xdr:col>13</xdr:col>
      <xdr:colOff>258405</xdr:colOff>
      <xdr:row>4</xdr:row>
      <xdr:rowOff>394375</xdr:rowOff>
    </xdr:from>
    <xdr:to>
      <xdr:col>13</xdr:col>
      <xdr:colOff>2360543</xdr:colOff>
      <xdr:row>8</xdr:row>
      <xdr:rowOff>322622</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9832367609" y="2402908"/>
          <a:ext cx="2102138" cy="1978192"/>
        </a:xfrm>
        <a:prstGeom prst="rect">
          <a:avLst/>
        </a:prstGeom>
      </xdr:spPr>
    </xdr:pic>
    <xdr:clientData/>
  </xdr:twoCellAnchor>
  <xdr:twoCellAnchor editAs="oneCell">
    <xdr:from>
      <xdr:col>2</xdr:col>
      <xdr:colOff>10456794</xdr:colOff>
      <xdr:row>4</xdr:row>
      <xdr:rowOff>331304</xdr:rowOff>
    </xdr:from>
    <xdr:to>
      <xdr:col>4</xdr:col>
      <xdr:colOff>668110</xdr:colOff>
      <xdr:row>8</xdr:row>
      <xdr:rowOff>248479</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12341087" y="2339837"/>
          <a:ext cx="2303925" cy="19671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76200</xdr:colOff>
      <xdr:row>8</xdr:row>
      <xdr:rowOff>57150</xdr:rowOff>
    </xdr:from>
    <xdr:to>
      <xdr:col>6</xdr:col>
      <xdr:colOff>1304925</xdr:colOff>
      <xdr:row>22</xdr:row>
      <xdr:rowOff>47625</xdr:rowOff>
    </xdr:to>
    <xdr:graphicFrame macro="">
      <xdr:nvGraphicFramePr>
        <xdr:cNvPr id="9" name="Chart 8">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40"/>
  <sheetViews>
    <sheetView rightToLeft="1" topLeftCell="A12" zoomScale="60" zoomScaleNormal="60" workbookViewId="0">
      <selection activeCell="J18" sqref="J18:N18"/>
    </sheetView>
  </sheetViews>
  <sheetFormatPr defaultRowHeight="15"/>
  <cols>
    <col min="1" max="1" width="8.5703125" style="171" customWidth="1"/>
    <col min="2" max="5" width="9.140625" style="171"/>
    <col min="6" max="6" width="5" style="171" customWidth="1"/>
    <col min="7" max="7" width="16.85546875" style="171" customWidth="1"/>
    <col min="8" max="8" width="11.85546875" style="171" customWidth="1"/>
    <col min="9" max="9" width="12.140625" style="171" customWidth="1"/>
    <col min="10" max="11" width="9.140625" style="171"/>
    <col min="12" max="12" width="17.5703125" style="171" customWidth="1"/>
    <col min="13" max="16384" width="9.140625" style="171"/>
  </cols>
  <sheetData>
    <row r="1" spans="1:24">
      <c r="A1" s="173"/>
      <c r="B1" s="173"/>
      <c r="C1" s="173"/>
      <c r="D1" s="173"/>
      <c r="E1" s="173"/>
      <c r="F1" s="173"/>
      <c r="G1" s="173"/>
      <c r="H1" s="173"/>
      <c r="I1" s="173"/>
      <c r="J1" s="173"/>
      <c r="K1" s="173"/>
      <c r="L1" s="173"/>
      <c r="M1" s="173"/>
      <c r="N1" s="173"/>
    </row>
    <row r="2" spans="1:24">
      <c r="A2" s="173"/>
    </row>
    <row r="3" spans="1:24">
      <c r="A3" s="173"/>
      <c r="B3" s="173"/>
      <c r="C3" s="173"/>
      <c r="D3" s="173"/>
      <c r="E3" s="173"/>
      <c r="F3" s="173"/>
      <c r="G3" s="173"/>
      <c r="H3" s="173"/>
      <c r="I3" s="173"/>
      <c r="J3" s="173"/>
      <c r="K3" s="173"/>
      <c r="L3" s="173"/>
      <c r="M3" s="173"/>
      <c r="N3" s="173"/>
    </row>
    <row r="4" spans="1:24">
      <c r="A4" s="173"/>
      <c r="B4" s="173"/>
      <c r="C4" s="173"/>
      <c r="D4" s="173"/>
      <c r="E4" s="173"/>
      <c r="F4" s="173"/>
      <c r="G4" s="173"/>
      <c r="H4" s="173"/>
      <c r="I4" s="173"/>
      <c r="J4" s="173"/>
      <c r="K4" s="173"/>
      <c r="L4" s="173"/>
      <c r="M4" s="173"/>
      <c r="N4" s="173"/>
      <c r="O4" s="173"/>
      <c r="P4" s="173"/>
      <c r="Q4" s="173"/>
    </row>
    <row r="5" spans="1:24" ht="15.75" thickBot="1">
      <c r="A5" s="173"/>
      <c r="B5" s="173"/>
      <c r="C5" s="173"/>
      <c r="D5" s="173"/>
      <c r="E5" s="173"/>
      <c r="F5" s="173"/>
      <c r="G5" s="173"/>
      <c r="H5" s="173"/>
      <c r="I5" s="173"/>
      <c r="J5" s="173"/>
      <c r="K5" s="173"/>
      <c r="L5" s="173"/>
      <c r="M5" s="173"/>
      <c r="N5" s="173"/>
      <c r="O5" s="173"/>
      <c r="P5" s="173"/>
      <c r="Q5" s="173"/>
    </row>
    <row r="6" spans="1:24" ht="18" customHeight="1">
      <c r="A6" s="173"/>
      <c r="B6" s="173"/>
      <c r="C6" s="237" t="s">
        <v>0</v>
      </c>
      <c r="D6" s="238"/>
      <c r="E6" s="238"/>
      <c r="F6" s="238"/>
      <c r="G6" s="238"/>
      <c r="H6" s="238"/>
      <c r="I6" s="238"/>
      <c r="J6" s="238"/>
      <c r="K6" s="238"/>
      <c r="L6" s="238"/>
      <c r="M6" s="238"/>
      <c r="N6" s="238"/>
      <c r="O6" s="239"/>
      <c r="P6" s="173"/>
      <c r="Q6" s="173"/>
      <c r="X6" s="236"/>
    </row>
    <row r="7" spans="1:24" ht="12.75" customHeight="1" thickBot="1">
      <c r="A7" s="173"/>
      <c r="B7" s="173"/>
      <c r="C7" s="240"/>
      <c r="D7" s="241"/>
      <c r="E7" s="241"/>
      <c r="F7" s="241"/>
      <c r="G7" s="241"/>
      <c r="H7" s="241"/>
      <c r="I7" s="241"/>
      <c r="J7" s="241"/>
      <c r="K7" s="241"/>
      <c r="L7" s="241"/>
      <c r="M7" s="241"/>
      <c r="N7" s="241"/>
      <c r="O7" s="242"/>
      <c r="P7" s="173"/>
      <c r="Q7" s="173"/>
    </row>
    <row r="8" spans="1:24" ht="12.75" customHeight="1" thickBot="1">
      <c r="A8" s="174"/>
      <c r="B8" s="174"/>
      <c r="C8" s="175"/>
      <c r="D8" s="175"/>
      <c r="E8" s="175"/>
      <c r="F8" s="175"/>
      <c r="G8" s="175"/>
      <c r="H8" s="175"/>
      <c r="I8" s="175"/>
      <c r="J8" s="175"/>
      <c r="K8" s="175"/>
      <c r="L8" s="175"/>
      <c r="M8" s="175"/>
      <c r="N8" s="175"/>
      <c r="O8" s="176"/>
      <c r="P8" s="173"/>
      <c r="Q8" s="173"/>
    </row>
    <row r="9" spans="1:24" ht="24.75" customHeight="1" thickBot="1">
      <c r="A9" s="173"/>
      <c r="C9" s="243" t="s">
        <v>347</v>
      </c>
      <c r="D9" s="244"/>
      <c r="E9" s="244"/>
      <c r="F9" s="244"/>
      <c r="G9" s="244"/>
      <c r="H9" s="244"/>
      <c r="I9" s="244"/>
      <c r="J9" s="244"/>
      <c r="K9" s="244"/>
      <c r="L9" s="244"/>
      <c r="M9" s="244"/>
      <c r="N9" s="244"/>
      <c r="O9" s="245"/>
      <c r="P9" s="173"/>
      <c r="Q9" s="173"/>
    </row>
    <row r="10" spans="1:24" ht="21" customHeight="1" thickBot="1">
      <c r="A10" s="173"/>
      <c r="B10" s="173"/>
      <c r="C10" s="177"/>
      <c r="D10" s="177"/>
      <c r="E10" s="177"/>
      <c r="F10" s="177"/>
      <c r="G10" s="177"/>
      <c r="H10" s="177"/>
      <c r="I10" s="177"/>
      <c r="J10" s="177"/>
      <c r="K10" s="177"/>
      <c r="L10" s="177"/>
      <c r="M10" s="176"/>
      <c r="N10" s="176"/>
      <c r="O10" s="176"/>
      <c r="P10" s="173"/>
      <c r="Q10" s="173"/>
    </row>
    <row r="11" spans="1:24" ht="51.75" customHeight="1" thickBot="1">
      <c r="A11" s="173"/>
      <c r="B11" s="173"/>
      <c r="C11" s="176"/>
      <c r="D11" s="178"/>
      <c r="E11" s="178"/>
      <c r="F11" s="178"/>
      <c r="G11" s="246" t="s">
        <v>348</v>
      </c>
      <c r="H11" s="247"/>
      <c r="I11" s="247"/>
      <c r="J11" s="247"/>
      <c r="K11" s="247"/>
      <c r="L11" s="248"/>
      <c r="M11" s="179"/>
      <c r="N11" s="179"/>
      <c r="O11" s="179"/>
      <c r="P11" s="173"/>
      <c r="Q11" s="173"/>
    </row>
    <row r="12" spans="1:24">
      <c r="A12" s="173"/>
      <c r="B12" s="173"/>
      <c r="C12" s="173"/>
      <c r="D12" s="173"/>
      <c r="E12" s="173"/>
      <c r="F12" s="173"/>
      <c r="G12" s="173"/>
      <c r="H12" s="173"/>
      <c r="I12" s="173"/>
      <c r="J12" s="173"/>
      <c r="K12" s="173"/>
      <c r="L12" s="173"/>
      <c r="M12" s="173"/>
      <c r="N12" s="173"/>
      <c r="O12" s="173"/>
      <c r="P12" s="173"/>
      <c r="Q12" s="173"/>
    </row>
    <row r="13" spans="1:24">
      <c r="A13" s="173"/>
      <c r="B13" s="173"/>
      <c r="C13" s="173"/>
      <c r="D13" s="173"/>
      <c r="E13" s="173"/>
      <c r="F13" s="173"/>
      <c r="G13" s="173"/>
      <c r="H13" s="173"/>
      <c r="I13" s="173"/>
      <c r="J13" s="173"/>
      <c r="K13" s="173"/>
      <c r="L13" s="173"/>
      <c r="M13" s="173"/>
      <c r="N13" s="173"/>
      <c r="O13" s="173"/>
      <c r="P13" s="173"/>
      <c r="Q13" s="173"/>
    </row>
    <row r="14" spans="1:24">
      <c r="A14" s="173"/>
      <c r="B14" s="173"/>
      <c r="C14" s="173"/>
      <c r="D14" s="173"/>
      <c r="E14" s="173"/>
      <c r="F14" s="173"/>
      <c r="G14" s="173"/>
      <c r="H14" s="173"/>
      <c r="I14" s="173"/>
      <c r="J14" s="173"/>
      <c r="K14" s="173"/>
      <c r="L14" s="173"/>
      <c r="M14" s="173"/>
      <c r="N14" s="173"/>
      <c r="O14" s="173"/>
      <c r="P14" s="173"/>
      <c r="Q14" s="173"/>
    </row>
    <row r="15" spans="1:24" ht="30" customHeight="1">
      <c r="A15" s="173"/>
      <c r="B15" s="173"/>
      <c r="C15" s="173"/>
      <c r="D15" s="173"/>
      <c r="E15" s="173"/>
      <c r="F15" s="173"/>
      <c r="G15" s="253" t="s">
        <v>1</v>
      </c>
      <c r="H15" s="253"/>
      <c r="I15" s="253"/>
      <c r="J15" s="250"/>
      <c r="K15" s="251"/>
      <c r="L15" s="251"/>
      <c r="M15" s="251"/>
      <c r="N15" s="252"/>
      <c r="O15" s="173"/>
      <c r="P15" s="173"/>
      <c r="Q15" s="173"/>
    </row>
    <row r="16" spans="1:24" ht="18.75">
      <c r="A16" s="170"/>
      <c r="B16" s="170"/>
      <c r="C16" s="170"/>
      <c r="D16" s="180"/>
      <c r="E16" s="180"/>
      <c r="F16" s="170"/>
      <c r="G16" s="170"/>
      <c r="H16" s="170"/>
      <c r="I16" s="170"/>
      <c r="J16" s="170"/>
      <c r="K16" s="170"/>
      <c r="L16" s="181"/>
      <c r="M16" s="181"/>
      <c r="N16" s="181"/>
      <c r="O16" s="173"/>
      <c r="P16" s="173"/>
      <c r="Q16" s="173"/>
    </row>
    <row r="17" spans="1:21" ht="18.75">
      <c r="A17" s="173"/>
      <c r="B17" s="173"/>
      <c r="C17" s="173"/>
      <c r="D17" s="173"/>
      <c r="E17" s="173"/>
      <c r="F17" s="173"/>
      <c r="G17" s="173"/>
      <c r="H17" s="173"/>
      <c r="I17" s="173"/>
      <c r="J17" s="173"/>
      <c r="K17" s="173"/>
      <c r="L17" s="182"/>
      <c r="M17" s="182"/>
      <c r="N17" s="182"/>
      <c r="O17" s="173"/>
      <c r="P17" s="173"/>
      <c r="Q17" s="173"/>
    </row>
    <row r="18" spans="1:21" ht="30.75" customHeight="1">
      <c r="A18" s="173"/>
      <c r="B18" s="173"/>
      <c r="C18" s="183"/>
      <c r="D18" s="183"/>
      <c r="E18" s="183"/>
      <c r="F18" s="173"/>
      <c r="G18" s="249" t="s">
        <v>2</v>
      </c>
      <c r="H18" s="249"/>
      <c r="I18" s="249"/>
      <c r="J18" s="250"/>
      <c r="K18" s="251"/>
      <c r="L18" s="251"/>
      <c r="M18" s="251"/>
      <c r="N18" s="252"/>
      <c r="O18" s="173"/>
      <c r="P18" s="173"/>
      <c r="Q18" s="173"/>
    </row>
    <row r="19" spans="1:21" ht="18.75">
      <c r="A19" s="173"/>
      <c r="B19" s="173"/>
      <c r="C19" s="183"/>
      <c r="D19" s="183"/>
      <c r="E19" s="183"/>
      <c r="F19" s="173"/>
      <c r="G19" s="184"/>
      <c r="H19" s="184"/>
      <c r="I19" s="184"/>
      <c r="J19" s="184"/>
      <c r="K19" s="184"/>
      <c r="L19" s="185"/>
      <c r="M19" s="185"/>
      <c r="N19" s="185"/>
      <c r="O19" s="173"/>
      <c r="P19" s="173"/>
      <c r="Q19" s="173"/>
    </row>
    <row r="20" spans="1:21" ht="18.75">
      <c r="A20" s="173"/>
      <c r="B20" s="173"/>
      <c r="C20" s="173"/>
      <c r="D20" s="173"/>
      <c r="E20" s="173"/>
      <c r="F20" s="173"/>
      <c r="G20" s="173"/>
      <c r="H20" s="173"/>
      <c r="I20" s="173"/>
      <c r="J20" s="173"/>
      <c r="K20" s="173"/>
      <c r="L20" s="182"/>
      <c r="M20" s="182"/>
      <c r="N20" s="182"/>
      <c r="O20" s="173"/>
      <c r="P20" s="173"/>
      <c r="Q20" s="173"/>
    </row>
    <row r="21" spans="1:21" ht="28.5" customHeight="1">
      <c r="A21" s="173"/>
      <c r="B21" s="173"/>
      <c r="C21" s="173"/>
      <c r="D21" s="173"/>
      <c r="E21" s="173"/>
      <c r="F21" s="173"/>
      <c r="G21" s="253" t="s">
        <v>3</v>
      </c>
      <c r="H21" s="253"/>
      <c r="I21" s="253"/>
      <c r="J21" s="250"/>
      <c r="K21" s="251"/>
      <c r="L21" s="251"/>
      <c r="M21" s="251"/>
      <c r="N21" s="252"/>
      <c r="O21" s="173"/>
      <c r="P21" s="173"/>
      <c r="Q21" s="173"/>
      <c r="U21" s="186"/>
    </row>
    <row r="22" spans="1:21" ht="18.75">
      <c r="A22" s="173"/>
      <c r="B22" s="173"/>
      <c r="C22" s="173"/>
      <c r="D22" s="173"/>
      <c r="E22" s="173"/>
      <c r="F22" s="173"/>
      <c r="G22" s="170"/>
      <c r="H22" s="170"/>
      <c r="I22" s="170"/>
      <c r="J22" s="170"/>
      <c r="K22" s="170"/>
      <c r="L22" s="185"/>
      <c r="M22" s="185"/>
      <c r="N22" s="185"/>
      <c r="O22" s="173"/>
      <c r="P22" s="173"/>
      <c r="Q22" s="173"/>
    </row>
    <row r="23" spans="1:21" ht="18.75">
      <c r="A23" s="173"/>
      <c r="B23" s="173"/>
      <c r="C23" s="173"/>
      <c r="D23" s="173"/>
      <c r="E23" s="173"/>
      <c r="F23" s="173"/>
      <c r="G23" s="173"/>
      <c r="H23" s="173"/>
      <c r="I23" s="173"/>
      <c r="J23" s="173"/>
      <c r="K23" s="173"/>
      <c r="L23" s="182"/>
      <c r="M23" s="182"/>
      <c r="N23" s="182"/>
      <c r="O23" s="173"/>
      <c r="P23" s="173"/>
      <c r="Q23" s="173"/>
    </row>
    <row r="24" spans="1:21" ht="34.5" customHeight="1">
      <c r="A24" s="173"/>
      <c r="B24" s="173"/>
      <c r="C24" s="173"/>
      <c r="D24" s="173"/>
      <c r="E24" s="173"/>
      <c r="F24" s="173"/>
      <c r="G24" s="254" t="s">
        <v>4</v>
      </c>
      <c r="H24" s="254"/>
      <c r="I24" s="254"/>
      <c r="J24" s="250"/>
      <c r="K24" s="251"/>
      <c r="L24" s="251"/>
      <c r="M24" s="251"/>
      <c r="N24" s="252"/>
      <c r="O24" s="173"/>
      <c r="P24" s="173"/>
      <c r="Q24" s="173"/>
    </row>
    <row r="25" spans="1:21" ht="18.75">
      <c r="A25" s="173"/>
      <c r="B25" s="173"/>
      <c r="C25" s="173"/>
      <c r="D25" s="173"/>
      <c r="E25" s="173"/>
      <c r="F25" s="173"/>
      <c r="G25" s="170"/>
      <c r="H25" s="170"/>
      <c r="I25" s="170"/>
      <c r="J25" s="170"/>
      <c r="K25" s="170"/>
      <c r="L25" s="185"/>
      <c r="M25" s="185"/>
      <c r="N25" s="185"/>
      <c r="O25" s="173"/>
      <c r="P25" s="173"/>
      <c r="Q25" s="173"/>
    </row>
    <row r="26" spans="1:21" ht="18.75">
      <c r="A26" s="173"/>
      <c r="B26" s="173"/>
      <c r="C26" s="173"/>
      <c r="D26" s="173"/>
      <c r="E26" s="173"/>
      <c r="F26" s="173"/>
      <c r="G26" s="173"/>
      <c r="H26" s="173"/>
      <c r="I26" s="173"/>
      <c r="J26" s="173"/>
      <c r="K26" s="173"/>
      <c r="L26" s="182"/>
      <c r="M26" s="182"/>
      <c r="N26" s="182"/>
      <c r="O26" s="173"/>
      <c r="P26" s="173"/>
      <c r="Q26" s="173"/>
    </row>
    <row r="27" spans="1:21" ht="33" customHeight="1">
      <c r="A27" s="173"/>
      <c r="B27" s="173"/>
      <c r="C27" s="173"/>
      <c r="D27" s="173"/>
      <c r="E27" s="173"/>
      <c r="F27" s="173"/>
      <c r="G27" s="249" t="s">
        <v>5</v>
      </c>
      <c r="H27" s="249"/>
      <c r="I27" s="249"/>
      <c r="J27" s="250"/>
      <c r="K27" s="251"/>
      <c r="L27" s="251"/>
      <c r="M27" s="251"/>
      <c r="N27" s="252"/>
      <c r="O27" s="173"/>
      <c r="P27" s="173"/>
      <c r="Q27" s="173"/>
    </row>
    <row r="28" spans="1:21" ht="18.75">
      <c r="A28" s="170"/>
      <c r="B28" s="170"/>
      <c r="C28" s="170"/>
      <c r="D28" s="180"/>
      <c r="E28" s="180"/>
      <c r="F28" s="170"/>
      <c r="G28" s="170"/>
      <c r="H28" s="170"/>
      <c r="I28" s="170"/>
      <c r="J28" s="170"/>
      <c r="K28" s="170"/>
      <c r="L28" s="185"/>
      <c r="M28" s="185"/>
      <c r="N28" s="185"/>
      <c r="O28" s="173"/>
      <c r="P28" s="173"/>
      <c r="Q28" s="173"/>
    </row>
    <row r="29" spans="1:21" ht="18.75">
      <c r="A29" s="173"/>
      <c r="B29" s="173"/>
      <c r="C29" s="173"/>
      <c r="D29" s="173"/>
      <c r="E29" s="173"/>
      <c r="F29" s="173"/>
      <c r="G29" s="173"/>
      <c r="H29" s="173"/>
      <c r="I29" s="173"/>
      <c r="J29" s="173"/>
      <c r="K29" s="173"/>
      <c r="L29" s="182"/>
      <c r="M29" s="182"/>
      <c r="N29" s="182"/>
      <c r="O29" s="173"/>
      <c r="P29" s="173"/>
      <c r="Q29" s="173"/>
    </row>
    <row r="30" spans="1:21" ht="33" customHeight="1">
      <c r="A30" s="173"/>
      <c r="B30" s="173"/>
      <c r="C30" s="173"/>
      <c r="D30" s="173"/>
      <c r="E30" s="173"/>
      <c r="F30" s="173"/>
      <c r="G30" s="253" t="s">
        <v>6</v>
      </c>
      <c r="H30" s="253"/>
      <c r="I30" s="253"/>
      <c r="J30" s="250"/>
      <c r="K30" s="251"/>
      <c r="L30" s="251"/>
      <c r="M30" s="251"/>
      <c r="N30" s="252"/>
      <c r="O30" s="173"/>
      <c r="P30" s="173"/>
      <c r="Q30" s="173"/>
    </row>
    <row r="31" spans="1:21" ht="18.75">
      <c r="A31" s="173"/>
      <c r="B31" s="173"/>
      <c r="C31" s="173"/>
      <c r="D31" s="173"/>
      <c r="E31" s="173"/>
      <c r="F31" s="173"/>
      <c r="G31" s="173"/>
      <c r="H31" s="173"/>
      <c r="I31" s="173"/>
      <c r="J31" s="173"/>
      <c r="K31" s="173"/>
      <c r="L31" s="182"/>
      <c r="M31" s="182"/>
      <c r="N31" s="182"/>
      <c r="O31" s="173"/>
      <c r="P31" s="173"/>
      <c r="Q31" s="173"/>
    </row>
    <row r="32" spans="1:21" ht="18.75">
      <c r="A32" s="173"/>
      <c r="B32" s="173"/>
      <c r="C32" s="173"/>
      <c r="D32" s="173"/>
      <c r="E32" s="173"/>
      <c r="F32" s="173"/>
      <c r="G32" s="173"/>
      <c r="H32" s="173"/>
      <c r="I32" s="173"/>
      <c r="J32" s="173"/>
      <c r="K32" s="173"/>
      <c r="L32" s="182"/>
      <c r="M32" s="182"/>
      <c r="N32" s="182"/>
      <c r="O32" s="173"/>
      <c r="P32" s="173"/>
      <c r="Q32" s="173"/>
    </row>
    <row r="33" spans="1:17" ht="32.25" customHeight="1">
      <c r="A33" s="173"/>
      <c r="B33" s="173"/>
      <c r="C33" s="173"/>
      <c r="D33" s="173"/>
      <c r="E33" s="173"/>
      <c r="F33" s="173"/>
      <c r="G33" s="254" t="s">
        <v>7</v>
      </c>
      <c r="H33" s="254"/>
      <c r="I33" s="254"/>
      <c r="J33" s="250"/>
      <c r="K33" s="251"/>
      <c r="L33" s="251"/>
      <c r="M33" s="251"/>
      <c r="N33" s="252"/>
      <c r="O33" s="173"/>
      <c r="P33" s="173"/>
      <c r="Q33" s="173"/>
    </row>
    <row r="34" spans="1:17" ht="18.75">
      <c r="A34" s="173"/>
      <c r="B34" s="173"/>
      <c r="C34" s="173"/>
      <c r="D34" s="173"/>
      <c r="E34" s="173"/>
      <c r="F34" s="173"/>
      <c r="G34" s="173"/>
      <c r="H34" s="173"/>
      <c r="I34" s="173"/>
      <c r="J34" s="173"/>
      <c r="K34" s="173"/>
      <c r="L34" s="182"/>
      <c r="M34" s="182"/>
      <c r="N34" s="182"/>
      <c r="O34" s="173"/>
      <c r="P34" s="173"/>
      <c r="Q34" s="173"/>
    </row>
    <row r="35" spans="1:17" ht="32.25" customHeight="1">
      <c r="A35" s="173"/>
      <c r="B35" s="173"/>
      <c r="C35" s="173"/>
      <c r="D35" s="173"/>
      <c r="E35" s="173"/>
      <c r="F35" s="173"/>
      <c r="G35" s="249" t="s">
        <v>8</v>
      </c>
      <c r="H35" s="249"/>
      <c r="I35" s="249"/>
      <c r="J35" s="250"/>
      <c r="K35" s="251"/>
      <c r="L35" s="251"/>
      <c r="M35" s="251"/>
      <c r="N35" s="252"/>
      <c r="O35" s="173"/>
      <c r="P35" s="173"/>
      <c r="Q35" s="173"/>
    </row>
    <row r="36" spans="1:17">
      <c r="A36" s="173"/>
      <c r="B36" s="173"/>
      <c r="C36" s="173"/>
      <c r="D36" s="173"/>
      <c r="E36" s="173"/>
      <c r="F36" s="173"/>
      <c r="G36" s="173"/>
      <c r="H36" s="173"/>
      <c r="I36" s="173"/>
      <c r="J36" s="173"/>
      <c r="K36" s="173"/>
      <c r="L36" s="173"/>
      <c r="M36" s="173"/>
      <c r="N36" s="173"/>
      <c r="O36" s="173"/>
      <c r="P36" s="173"/>
      <c r="Q36" s="173"/>
    </row>
    <row r="37" spans="1:17">
      <c r="A37" s="173"/>
      <c r="B37" s="173"/>
      <c r="C37" s="173"/>
      <c r="D37" s="173"/>
      <c r="E37" s="173"/>
      <c r="F37" s="173"/>
      <c r="G37" s="173"/>
      <c r="H37" s="173"/>
      <c r="I37" s="173"/>
      <c r="J37" s="173"/>
      <c r="K37" s="173"/>
      <c r="L37" s="173"/>
      <c r="M37" s="173"/>
      <c r="N37" s="173"/>
      <c r="O37" s="173"/>
      <c r="P37" s="173"/>
      <c r="Q37" s="173"/>
    </row>
    <row r="38" spans="1:17">
      <c r="A38" s="173"/>
      <c r="B38" s="173"/>
      <c r="C38" s="173"/>
      <c r="D38" s="173"/>
      <c r="E38" s="173"/>
      <c r="F38" s="173"/>
      <c r="G38" s="173"/>
      <c r="H38" s="173"/>
      <c r="I38" s="173"/>
      <c r="J38" s="173"/>
      <c r="K38" s="173"/>
      <c r="L38" s="173"/>
      <c r="M38" s="173"/>
      <c r="N38" s="173"/>
      <c r="O38" s="173"/>
      <c r="P38" s="173"/>
      <c r="Q38" s="173"/>
    </row>
    <row r="39" spans="1:17">
      <c r="A39" s="173"/>
      <c r="B39" s="173"/>
      <c r="C39" s="173"/>
      <c r="D39" s="173"/>
      <c r="E39" s="173"/>
      <c r="F39" s="173"/>
      <c r="G39" s="173"/>
      <c r="H39" s="173"/>
      <c r="I39" s="173"/>
      <c r="J39" s="173"/>
      <c r="K39" s="173"/>
      <c r="L39" s="173"/>
      <c r="M39" s="173"/>
      <c r="N39" s="173"/>
      <c r="O39" s="173"/>
      <c r="P39" s="173"/>
      <c r="Q39" s="173"/>
    </row>
    <row r="40" spans="1:17">
      <c r="A40" s="173"/>
      <c r="B40" s="173"/>
      <c r="C40" s="173"/>
      <c r="D40" s="173"/>
      <c r="E40" s="173"/>
      <c r="F40" s="173"/>
      <c r="G40" s="173"/>
      <c r="H40" s="173"/>
      <c r="I40" s="173"/>
      <c r="J40" s="173"/>
      <c r="K40" s="173"/>
      <c r="L40" s="173"/>
      <c r="M40" s="173"/>
      <c r="N40" s="173"/>
      <c r="O40" s="173"/>
      <c r="P40" s="173"/>
      <c r="Q40" s="173"/>
    </row>
  </sheetData>
  <sheetProtection algorithmName="SHA-512" hashValue="fTpfxb9y4qBQXybltKLxM52Q9duPwHbVIDGnYszGRimADzfKqpVxnmM9MKKe7RpFH22eX7f75ShLwGMQ16hF/w==" saltValue="uv/20mPdr09Adt4h98tRPw==" spinCount="100000" sheet="1" objects="1" selectLockedCells="1"/>
  <mergeCells count="19">
    <mergeCell ref="G30:I30"/>
    <mergeCell ref="G33:I33"/>
    <mergeCell ref="G35:I35"/>
    <mergeCell ref="J30:N30"/>
    <mergeCell ref="J33:N33"/>
    <mergeCell ref="J35:N35"/>
    <mergeCell ref="G21:I21"/>
    <mergeCell ref="G24:I24"/>
    <mergeCell ref="G27:I27"/>
    <mergeCell ref="J21:N21"/>
    <mergeCell ref="J24:N24"/>
    <mergeCell ref="J27:N27"/>
    <mergeCell ref="C6:O7"/>
    <mergeCell ref="C9:O9"/>
    <mergeCell ref="G11:L11"/>
    <mergeCell ref="G18:I18"/>
    <mergeCell ref="J18:N18"/>
    <mergeCell ref="G15:I15"/>
    <mergeCell ref="J15:N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Q264"/>
  <sheetViews>
    <sheetView rightToLeft="1" topLeftCell="A20" zoomScale="41" zoomScaleNormal="41" workbookViewId="0">
      <selection activeCell="L17" sqref="L17"/>
    </sheetView>
  </sheetViews>
  <sheetFormatPr defaultColWidth="14.5703125" defaultRowHeight="15.75"/>
  <cols>
    <col min="1" max="1" width="11.5703125" style="2" customWidth="1"/>
    <col min="2" max="2" width="11.85546875" style="26" customWidth="1"/>
    <col min="3" max="3" width="134.42578125" style="24" customWidth="1"/>
    <col min="4" max="4" width="17" style="24" customWidth="1"/>
    <col min="5" max="5" width="40.42578125" style="28" customWidth="1"/>
    <col min="6" max="6" width="14.85546875" style="24" customWidth="1"/>
    <col min="7" max="7" width="24" style="22" bestFit="1" customWidth="1"/>
    <col min="8" max="8" width="28.140625" style="22" customWidth="1"/>
    <col min="9" max="9" width="21.7109375" style="27" customWidth="1"/>
    <col min="10" max="11" width="24" style="2" customWidth="1"/>
    <col min="12" max="12" width="35.42578125" style="27" customWidth="1"/>
    <col min="13" max="13" width="37.85546875" style="2" customWidth="1"/>
    <col min="14" max="14" width="31.140625" style="2" customWidth="1"/>
    <col min="15" max="15" width="22.140625" style="2" customWidth="1"/>
    <col min="16" max="16" width="13.140625" style="22" customWidth="1"/>
    <col min="17" max="18" width="24" style="2" customWidth="1"/>
    <col min="19" max="16384" width="14.5703125" style="2"/>
  </cols>
  <sheetData>
    <row r="1" spans="1:95" ht="29.25" customHeight="1">
      <c r="A1" s="284"/>
      <c r="B1" s="284"/>
      <c r="C1" s="284"/>
      <c r="D1" s="284"/>
      <c r="E1" s="284"/>
      <c r="F1" s="284"/>
      <c r="G1" s="284"/>
      <c r="H1" s="284"/>
      <c r="I1" s="284"/>
      <c r="J1" s="284"/>
      <c r="K1" s="284"/>
      <c r="L1" s="284"/>
      <c r="M1" s="284"/>
      <c r="N1" s="284"/>
      <c r="O1" s="284"/>
      <c r="P1" s="284"/>
      <c r="Q1" s="1"/>
      <c r="R1" s="1"/>
      <c r="S1" s="1"/>
    </row>
    <row r="2" spans="1:95" ht="41.25" customHeight="1">
      <c r="A2" s="259" t="s">
        <v>9</v>
      </c>
      <c r="B2" s="259"/>
      <c r="C2" s="259"/>
      <c r="D2" s="259"/>
      <c r="E2" s="259"/>
      <c r="F2" s="259"/>
      <c r="G2" s="259"/>
      <c r="H2" s="259"/>
      <c r="I2" s="259"/>
      <c r="J2" s="259"/>
      <c r="K2" s="259"/>
      <c r="L2" s="259"/>
      <c r="M2" s="259"/>
      <c r="N2" s="259"/>
      <c r="O2" s="259"/>
      <c r="P2" s="259"/>
      <c r="Q2" s="1"/>
      <c r="R2" s="1"/>
      <c r="S2" s="1"/>
    </row>
    <row r="3" spans="1:95" ht="39.75" customHeight="1">
      <c r="A3" s="260"/>
      <c r="B3" s="3"/>
      <c r="C3" s="261" t="s">
        <v>10</v>
      </c>
      <c r="D3" s="262"/>
      <c r="E3" s="261"/>
      <c r="F3" s="261"/>
      <c r="G3" s="261"/>
      <c r="H3" s="261"/>
      <c r="I3" s="261"/>
      <c r="J3" s="261"/>
      <c r="K3" s="261"/>
      <c r="L3" s="261"/>
      <c r="M3" s="261"/>
      <c r="N3" s="261"/>
      <c r="O3" s="169"/>
      <c r="P3" s="263"/>
      <c r="Q3" s="1"/>
      <c r="R3" s="1"/>
      <c r="S3" s="1"/>
    </row>
    <row r="4" spans="1:95" ht="48.75" customHeight="1">
      <c r="A4" s="260"/>
      <c r="B4" s="4"/>
      <c r="C4" s="168"/>
      <c r="D4" s="172"/>
      <c r="E4" s="291" t="s">
        <v>11</v>
      </c>
      <c r="F4" s="292"/>
      <c r="G4" s="292"/>
      <c r="H4" s="292"/>
      <c r="I4" s="292"/>
      <c r="J4" s="292"/>
      <c r="K4" s="292"/>
      <c r="L4" s="292"/>
      <c r="M4" s="293"/>
      <c r="N4" s="169"/>
      <c r="O4" s="169"/>
      <c r="P4" s="264"/>
      <c r="Q4" s="1"/>
      <c r="R4" s="1"/>
      <c r="S4" s="1"/>
    </row>
    <row r="5" spans="1:95" ht="35.25" customHeight="1">
      <c r="A5" s="260"/>
      <c r="B5" s="4"/>
      <c r="C5" s="169"/>
      <c r="D5" s="266"/>
      <c r="E5" s="267"/>
      <c r="F5" s="268" t="s">
        <v>39</v>
      </c>
      <c r="G5" s="269"/>
      <c r="H5" s="270" t="s">
        <v>12</v>
      </c>
      <c r="I5" s="271"/>
      <c r="J5" s="272"/>
      <c r="K5" s="190" t="s">
        <v>13</v>
      </c>
      <c r="L5" s="191" t="s">
        <v>14</v>
      </c>
      <c r="M5" s="168"/>
      <c r="N5" s="168"/>
      <c r="O5" s="168"/>
      <c r="P5" s="264"/>
      <c r="Q5" s="1"/>
      <c r="R5" s="1"/>
      <c r="S5" s="1"/>
    </row>
    <row r="6" spans="1:95" s="7" customFormat="1" ht="23.25" customHeight="1">
      <c r="A6" s="260"/>
      <c r="B6" s="4"/>
      <c r="C6" s="168"/>
      <c r="D6" s="266"/>
      <c r="E6" s="267"/>
      <c r="F6" s="273" t="s">
        <v>40</v>
      </c>
      <c r="G6" s="274"/>
      <c r="H6" s="275" t="s">
        <v>15</v>
      </c>
      <c r="I6" s="276"/>
      <c r="J6" s="277"/>
      <c r="K6" s="192">
        <v>2</v>
      </c>
      <c r="L6" s="193" t="s">
        <v>16</v>
      </c>
      <c r="M6" s="168"/>
      <c r="N6" s="168"/>
      <c r="O6" s="168"/>
      <c r="P6" s="264"/>
      <c r="Q6" s="1"/>
      <c r="R6" s="1"/>
      <c r="S6" s="1"/>
    </row>
    <row r="7" spans="1:95" s="7" customFormat="1" ht="30" customHeight="1">
      <c r="A7" s="260"/>
      <c r="B7" s="4"/>
      <c r="C7" s="168"/>
      <c r="D7" s="266"/>
      <c r="E7" s="267"/>
      <c r="F7" s="279" t="s">
        <v>41</v>
      </c>
      <c r="G7" s="280"/>
      <c r="H7" s="275" t="s">
        <v>17</v>
      </c>
      <c r="I7" s="276"/>
      <c r="J7" s="277"/>
      <c r="K7" s="194">
        <v>1</v>
      </c>
      <c r="L7" s="195" t="s">
        <v>18</v>
      </c>
      <c r="M7" s="168"/>
      <c r="N7" s="168"/>
      <c r="O7" s="168"/>
      <c r="P7" s="264"/>
      <c r="Q7" s="1"/>
      <c r="R7" s="1"/>
      <c r="S7" s="1"/>
    </row>
    <row r="8" spans="1:95" s="7" customFormat="1" ht="31.5" customHeight="1">
      <c r="A8" s="260"/>
      <c r="B8" s="4"/>
      <c r="C8" s="168"/>
      <c r="D8" s="266"/>
      <c r="E8" s="267"/>
      <c r="F8" s="310" t="s">
        <v>42</v>
      </c>
      <c r="G8" s="311"/>
      <c r="H8" s="275" t="s">
        <v>19</v>
      </c>
      <c r="I8" s="276"/>
      <c r="J8" s="277"/>
      <c r="K8" s="196">
        <v>0</v>
      </c>
      <c r="L8" s="197" t="s">
        <v>20</v>
      </c>
      <c r="M8" s="168"/>
      <c r="N8" s="168"/>
      <c r="O8" s="168"/>
      <c r="P8" s="264"/>
      <c r="Q8" s="1"/>
      <c r="R8" s="1"/>
      <c r="S8" s="1"/>
    </row>
    <row r="9" spans="1:95" s="12" customFormat="1" ht="33" customHeight="1">
      <c r="A9" s="260"/>
      <c r="B9" s="4"/>
      <c r="C9" s="168"/>
      <c r="D9" s="266"/>
      <c r="E9" s="267"/>
      <c r="F9" s="286" t="s">
        <v>43</v>
      </c>
      <c r="G9" s="287"/>
      <c r="H9" s="275" t="s">
        <v>21</v>
      </c>
      <c r="I9" s="276"/>
      <c r="J9" s="277"/>
      <c r="K9" s="198" t="s">
        <v>22</v>
      </c>
      <c r="L9" s="199" t="s">
        <v>22</v>
      </c>
      <c r="M9" s="168"/>
      <c r="N9" s="168"/>
      <c r="O9" s="168"/>
      <c r="P9" s="264"/>
      <c r="Q9" s="1"/>
      <c r="R9" s="1"/>
      <c r="S9" s="1"/>
    </row>
    <row r="10" spans="1:95" s="216" customFormat="1" ht="51" customHeight="1">
      <c r="A10" s="260"/>
      <c r="B10" s="278" t="s">
        <v>23</v>
      </c>
      <c r="C10" s="278"/>
      <c r="D10" s="278" t="s">
        <v>13</v>
      </c>
      <c r="E10" s="278" t="s">
        <v>835</v>
      </c>
      <c r="F10" s="278"/>
      <c r="G10" s="278"/>
      <c r="H10" s="278" t="s">
        <v>836</v>
      </c>
      <c r="I10" s="278" t="s">
        <v>837</v>
      </c>
      <c r="J10" s="285" t="s">
        <v>838</v>
      </c>
      <c r="K10" s="285"/>
      <c r="L10" s="285"/>
      <c r="M10" s="220"/>
      <c r="N10" s="201"/>
      <c r="O10" s="202"/>
      <c r="P10" s="264"/>
      <c r="Q10" s="1"/>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row>
    <row r="11" spans="1:95" s="216" customFormat="1" ht="37.5" customHeight="1">
      <c r="A11" s="260"/>
      <c r="B11" s="278"/>
      <c r="C11" s="278"/>
      <c r="D11" s="278"/>
      <c r="E11" s="278"/>
      <c r="F11" s="278"/>
      <c r="G11" s="278"/>
      <c r="H11" s="278"/>
      <c r="I11" s="278"/>
      <c r="J11" s="221" t="s">
        <v>839</v>
      </c>
      <c r="K11" s="222" t="s">
        <v>840</v>
      </c>
      <c r="L11" s="222" t="s">
        <v>841</v>
      </c>
      <c r="M11" s="223" t="s">
        <v>842</v>
      </c>
      <c r="N11" s="223" t="s">
        <v>160</v>
      </c>
      <c r="O11" s="223" t="s">
        <v>843</v>
      </c>
      <c r="P11" s="264"/>
      <c r="Q11" s="12"/>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row>
    <row r="12" spans="1:95" s="12" customFormat="1" ht="49.5" customHeight="1">
      <c r="A12" s="255" t="s">
        <v>23</v>
      </c>
      <c r="B12" s="258" t="s">
        <v>24</v>
      </c>
      <c r="C12" s="258"/>
      <c r="D12" s="258"/>
      <c r="E12" s="258"/>
      <c r="F12" s="258"/>
      <c r="G12" s="13">
        <f>IF(COUNT(D13:D17)=0,"N/A",SUM(D13:D17)/(COUNT(D13:D17)*2))</f>
        <v>0.5</v>
      </c>
      <c r="H12" s="14" t="str">
        <f>IF(G12="N/A","N/A", IF(G12&gt;=80%,"MET",IF(G12&gt;=50%,"PARTIAL MET","Not Met")))</f>
        <v>PARTIAL MET</v>
      </c>
      <c r="I12" s="309"/>
      <c r="J12" s="309"/>
      <c r="K12" s="309"/>
      <c r="L12" s="309"/>
      <c r="M12" s="309"/>
      <c r="N12" s="309"/>
      <c r="O12" s="309"/>
      <c r="P12" s="264"/>
    </row>
    <row r="13" spans="1:95" s="7" customFormat="1" ht="52.5" customHeight="1">
      <c r="A13" s="256"/>
      <c r="B13" s="15">
        <v>1</v>
      </c>
      <c r="C13" s="151" t="s">
        <v>25</v>
      </c>
      <c r="D13" s="16">
        <v>2</v>
      </c>
      <c r="E13" s="250"/>
      <c r="F13" s="252"/>
      <c r="G13" s="17"/>
      <c r="H13" s="17"/>
      <c r="I13" s="152" t="s">
        <v>26</v>
      </c>
      <c r="J13" s="297"/>
      <c r="K13" s="298"/>
      <c r="L13" s="18"/>
      <c r="M13" s="18"/>
      <c r="N13" s="18"/>
      <c r="O13" s="19" t="s">
        <v>27</v>
      </c>
      <c r="P13" s="264"/>
    </row>
    <row r="14" spans="1:95" s="7" customFormat="1" ht="46.5" customHeight="1">
      <c r="A14" s="256"/>
      <c r="B14" s="15">
        <v>2</v>
      </c>
      <c r="C14" s="151" t="s">
        <v>28</v>
      </c>
      <c r="D14" s="16">
        <v>0</v>
      </c>
      <c r="E14" s="250"/>
      <c r="F14" s="252"/>
      <c r="G14" s="17"/>
      <c r="H14" s="17"/>
      <c r="I14" s="152" t="s">
        <v>26</v>
      </c>
      <c r="J14" s="299"/>
      <c r="K14" s="300"/>
      <c r="L14" s="18"/>
      <c r="M14" s="18"/>
      <c r="N14" s="18"/>
      <c r="O14" s="19" t="s">
        <v>29</v>
      </c>
      <c r="P14" s="264"/>
    </row>
    <row r="15" spans="1:95" s="7" customFormat="1" ht="60.75" customHeight="1">
      <c r="A15" s="256"/>
      <c r="B15" s="15">
        <v>3</v>
      </c>
      <c r="C15" s="151" t="s">
        <v>30</v>
      </c>
      <c r="D15" s="16">
        <v>1</v>
      </c>
      <c r="E15" s="250"/>
      <c r="F15" s="252"/>
      <c r="G15" s="17"/>
      <c r="H15" s="17"/>
      <c r="I15" s="152" t="s">
        <v>31</v>
      </c>
      <c r="J15" s="299"/>
      <c r="K15" s="300"/>
      <c r="L15" s="18"/>
      <c r="M15" s="18"/>
      <c r="N15" s="18"/>
      <c r="O15" s="19" t="s">
        <v>27</v>
      </c>
      <c r="P15" s="264"/>
    </row>
    <row r="16" spans="1:95" s="7" customFormat="1" ht="50.25" customHeight="1">
      <c r="A16" s="256"/>
      <c r="B16" s="15">
        <v>4</v>
      </c>
      <c r="C16" s="151" t="s">
        <v>32</v>
      </c>
      <c r="D16" s="16" t="s">
        <v>22</v>
      </c>
      <c r="E16" s="250"/>
      <c r="F16" s="252"/>
      <c r="G16" s="17"/>
      <c r="H16" s="17"/>
      <c r="I16" s="152" t="s">
        <v>26</v>
      </c>
      <c r="J16" s="299"/>
      <c r="K16" s="300"/>
      <c r="L16" s="18"/>
      <c r="M16" s="18"/>
      <c r="N16" s="18"/>
      <c r="O16" s="19" t="s">
        <v>27</v>
      </c>
      <c r="P16" s="264"/>
    </row>
    <row r="17" spans="1:19" s="7" customFormat="1" ht="57" customHeight="1">
      <c r="A17" s="256"/>
      <c r="B17" s="15">
        <v>5</v>
      </c>
      <c r="C17" s="151" t="s">
        <v>33</v>
      </c>
      <c r="D17" s="16">
        <v>1</v>
      </c>
      <c r="E17" s="250"/>
      <c r="F17" s="252"/>
      <c r="G17" s="17"/>
      <c r="H17" s="17"/>
      <c r="I17" s="152" t="s">
        <v>26</v>
      </c>
      <c r="J17" s="301"/>
      <c r="K17" s="302"/>
      <c r="L17" s="18"/>
      <c r="M17" s="18"/>
      <c r="N17" s="18"/>
      <c r="O17" s="19" t="s">
        <v>27</v>
      </c>
      <c r="P17" s="264"/>
    </row>
    <row r="18" spans="1:19" s="21" customFormat="1" ht="54" customHeight="1">
      <c r="A18" s="256"/>
      <c r="B18" s="281" t="s">
        <v>34</v>
      </c>
      <c r="C18" s="282"/>
      <c r="D18" s="282"/>
      <c r="E18" s="282"/>
      <c r="F18" s="283"/>
      <c r="G18" s="13">
        <f>IF(COUNT(D19:D26)=0,"N/A",SUM(D19:D26)/(COUNT(D19:D26)*2))</f>
        <v>0.9375</v>
      </c>
      <c r="H18" s="14" t="str">
        <f>IF(G18="N/A","N/A", IF(G18&gt;=80%,"MET",IF(G18&gt;=50%,"PARTIAL MET","Not Met")))</f>
        <v>MET</v>
      </c>
      <c r="I18" s="294"/>
      <c r="J18" s="295"/>
      <c r="K18" s="295"/>
      <c r="L18" s="295"/>
      <c r="M18" s="295"/>
      <c r="N18" s="295"/>
      <c r="O18" s="296"/>
      <c r="P18" s="264"/>
    </row>
    <row r="19" spans="1:19" s="7" customFormat="1" ht="55.5" customHeight="1">
      <c r="A19" s="256"/>
      <c r="B19" s="15">
        <v>1</v>
      </c>
      <c r="C19" s="151" t="s">
        <v>35</v>
      </c>
      <c r="D19" s="16">
        <v>2</v>
      </c>
      <c r="E19" s="250"/>
      <c r="F19" s="252"/>
      <c r="G19" s="17"/>
      <c r="H19" s="17"/>
      <c r="I19" s="152" t="s">
        <v>36</v>
      </c>
      <c r="J19" s="303"/>
      <c r="K19" s="304"/>
      <c r="L19" s="18"/>
      <c r="M19" s="18"/>
      <c r="N19" s="18"/>
      <c r="O19" s="19" t="s">
        <v>27</v>
      </c>
      <c r="P19" s="264"/>
    </row>
    <row r="20" spans="1:19" s="7" customFormat="1" ht="51.75" customHeight="1">
      <c r="A20" s="256"/>
      <c r="B20" s="15">
        <v>2</v>
      </c>
      <c r="C20" s="151" t="s">
        <v>37</v>
      </c>
      <c r="D20" s="16">
        <v>2</v>
      </c>
      <c r="E20" s="250"/>
      <c r="F20" s="252"/>
      <c r="G20" s="17"/>
      <c r="H20" s="17"/>
      <c r="I20" s="152" t="s">
        <v>36</v>
      </c>
      <c r="J20" s="305"/>
      <c r="K20" s="306"/>
      <c r="L20" s="18"/>
      <c r="M20" s="18"/>
      <c r="N20" s="18"/>
      <c r="O20" s="19" t="s">
        <v>27</v>
      </c>
      <c r="P20" s="264"/>
    </row>
    <row r="21" spans="1:19" s="7" customFormat="1" ht="52.5" customHeight="1">
      <c r="A21" s="256"/>
      <c r="B21" s="15">
        <v>3</v>
      </c>
      <c r="C21" s="151" t="s">
        <v>38</v>
      </c>
      <c r="D21" s="16">
        <v>2</v>
      </c>
      <c r="E21" s="250"/>
      <c r="F21" s="252"/>
      <c r="G21" s="17"/>
      <c r="H21" s="17"/>
      <c r="I21" s="152" t="s">
        <v>36</v>
      </c>
      <c r="J21" s="305"/>
      <c r="K21" s="306"/>
      <c r="L21" s="18"/>
      <c r="M21" s="18"/>
      <c r="N21" s="18"/>
      <c r="O21" s="19" t="s">
        <v>27</v>
      </c>
      <c r="P21" s="264"/>
    </row>
    <row r="22" spans="1:19" s="7" customFormat="1" ht="46.5" customHeight="1">
      <c r="A22" s="256"/>
      <c r="B22" s="15">
        <v>4</v>
      </c>
      <c r="C22" s="151" t="s">
        <v>25</v>
      </c>
      <c r="D22" s="16">
        <v>2</v>
      </c>
      <c r="E22" s="250"/>
      <c r="F22" s="252"/>
      <c r="G22" s="17"/>
      <c r="H22" s="17"/>
      <c r="I22" s="152" t="s">
        <v>36</v>
      </c>
      <c r="J22" s="305"/>
      <c r="K22" s="306"/>
      <c r="L22" s="18"/>
      <c r="M22" s="18"/>
      <c r="N22" s="18"/>
      <c r="O22" s="19" t="s">
        <v>27</v>
      </c>
      <c r="P22" s="264"/>
    </row>
    <row r="23" spans="1:19" s="7" customFormat="1" ht="48" customHeight="1">
      <c r="A23" s="256"/>
      <c r="B23" s="15">
        <v>5</v>
      </c>
      <c r="C23" s="151" t="s">
        <v>28</v>
      </c>
      <c r="D23" s="16">
        <v>2</v>
      </c>
      <c r="E23" s="250"/>
      <c r="F23" s="252"/>
      <c r="G23" s="17"/>
      <c r="H23" s="17"/>
      <c r="I23" s="152" t="s">
        <v>36</v>
      </c>
      <c r="J23" s="305"/>
      <c r="K23" s="306"/>
      <c r="L23" s="18"/>
      <c r="M23" s="18"/>
      <c r="N23" s="18"/>
      <c r="O23" s="19" t="s">
        <v>27</v>
      </c>
      <c r="P23" s="264"/>
    </row>
    <row r="24" spans="1:19" s="7" customFormat="1" ht="47.25" customHeight="1">
      <c r="A24" s="256"/>
      <c r="B24" s="15">
        <v>6</v>
      </c>
      <c r="C24" s="151" t="s">
        <v>30</v>
      </c>
      <c r="D24" s="16">
        <v>2</v>
      </c>
      <c r="E24" s="250"/>
      <c r="F24" s="252"/>
      <c r="G24" s="17"/>
      <c r="H24" s="17"/>
      <c r="I24" s="152" t="s">
        <v>31</v>
      </c>
      <c r="J24" s="305"/>
      <c r="K24" s="306"/>
      <c r="L24" s="18"/>
      <c r="M24" s="18"/>
      <c r="N24" s="18"/>
      <c r="O24" s="19" t="s">
        <v>27</v>
      </c>
      <c r="P24" s="264"/>
    </row>
    <row r="25" spans="1:19" s="7" customFormat="1" ht="39.75" customHeight="1">
      <c r="A25" s="256"/>
      <c r="B25" s="15">
        <v>7</v>
      </c>
      <c r="C25" s="151" t="s">
        <v>32</v>
      </c>
      <c r="D25" s="16">
        <v>2</v>
      </c>
      <c r="E25" s="250"/>
      <c r="F25" s="252"/>
      <c r="G25" s="17"/>
      <c r="H25" s="17"/>
      <c r="I25" s="152" t="s">
        <v>36</v>
      </c>
      <c r="J25" s="305"/>
      <c r="K25" s="306"/>
      <c r="L25" s="18"/>
      <c r="M25" s="18"/>
      <c r="N25" s="18"/>
      <c r="O25" s="19" t="s">
        <v>27</v>
      </c>
      <c r="P25" s="264"/>
    </row>
    <row r="26" spans="1:19" s="7" customFormat="1" ht="60.75" customHeight="1">
      <c r="A26" s="257"/>
      <c r="B26" s="15">
        <v>8</v>
      </c>
      <c r="C26" s="151" t="s">
        <v>33</v>
      </c>
      <c r="D26" s="16">
        <v>1</v>
      </c>
      <c r="E26" s="250"/>
      <c r="F26" s="252"/>
      <c r="G26" s="17"/>
      <c r="H26" s="17"/>
      <c r="I26" s="152" t="s">
        <v>36</v>
      </c>
      <c r="J26" s="307"/>
      <c r="K26" s="308"/>
      <c r="L26" s="18"/>
      <c r="M26" s="18"/>
      <c r="N26" s="18"/>
      <c r="O26" s="19" t="s">
        <v>27</v>
      </c>
      <c r="P26" s="265"/>
      <c r="R26" s="2"/>
      <c r="S26" s="2"/>
    </row>
    <row r="27" spans="1:19" s="7" customFormat="1" ht="50.25" customHeight="1">
      <c r="A27" s="22"/>
      <c r="B27" s="1"/>
      <c r="C27" s="23"/>
      <c r="D27" s="24"/>
      <c r="E27" s="24"/>
      <c r="F27" s="24"/>
      <c r="G27" s="288" t="s">
        <v>844</v>
      </c>
      <c r="H27" s="288"/>
      <c r="I27" s="25"/>
      <c r="J27" s="22"/>
      <c r="K27" s="22"/>
      <c r="L27" s="25"/>
      <c r="M27" s="22"/>
      <c r="N27" s="22"/>
      <c r="O27" s="2"/>
      <c r="P27" s="2"/>
      <c r="Q27" s="2"/>
    </row>
    <row r="28" spans="1:19" s="7" customFormat="1" ht="54" customHeight="1">
      <c r="A28" s="22"/>
      <c r="B28" s="1"/>
      <c r="C28" s="23"/>
      <c r="D28" s="24"/>
      <c r="E28" s="24"/>
      <c r="F28" s="24"/>
      <c r="G28" s="289">
        <f>AVERAGE(G12:G26)</f>
        <v>0.71875</v>
      </c>
      <c r="H28" s="290"/>
      <c r="I28" s="22"/>
      <c r="J28" s="22"/>
      <c r="K28" s="25"/>
      <c r="L28" s="22"/>
      <c r="M28" s="22"/>
      <c r="N28" s="2"/>
      <c r="O28" s="2"/>
      <c r="P28" s="2"/>
      <c r="Q28" s="2"/>
    </row>
    <row r="29" spans="1:19" s="7" customFormat="1" ht="88.7" customHeight="1">
      <c r="A29" s="2"/>
      <c r="B29" s="26"/>
      <c r="C29" s="24"/>
      <c r="D29" s="24"/>
      <c r="E29" s="24"/>
      <c r="F29" s="24"/>
      <c r="G29" s="24"/>
      <c r="H29" s="24"/>
      <c r="I29" s="27"/>
      <c r="J29" s="2"/>
      <c r="K29" s="2"/>
      <c r="L29" s="27"/>
      <c r="M29" s="2"/>
      <c r="N29" s="2"/>
      <c r="O29" s="2"/>
      <c r="P29" s="2"/>
      <c r="Q29" s="2"/>
      <c r="R29" s="2"/>
    </row>
    <row r="30" spans="1:19" s="7" customFormat="1" ht="113.25" customHeight="1">
      <c r="A30" s="2"/>
      <c r="B30" s="26"/>
      <c r="C30" s="24"/>
      <c r="D30" s="24"/>
      <c r="E30" s="24"/>
      <c r="F30" s="24"/>
      <c r="G30" s="24"/>
      <c r="H30" s="24"/>
      <c r="I30" s="27"/>
      <c r="J30" s="2"/>
      <c r="K30" s="2"/>
      <c r="L30" s="27"/>
      <c r="M30" s="2"/>
      <c r="N30" s="2"/>
      <c r="O30" s="2"/>
      <c r="P30" s="2"/>
      <c r="Q30" s="2"/>
      <c r="R30" s="2"/>
    </row>
    <row r="31" spans="1:19" s="7" customFormat="1" ht="63.4" customHeight="1">
      <c r="A31" s="2"/>
      <c r="B31" s="26"/>
      <c r="C31" s="24"/>
      <c r="D31" s="24"/>
      <c r="E31" s="24"/>
      <c r="F31" s="24"/>
      <c r="G31" s="24"/>
      <c r="H31" s="24"/>
      <c r="I31" s="27"/>
      <c r="J31" s="2"/>
      <c r="K31" s="2"/>
      <c r="L31" s="27"/>
      <c r="M31" s="2"/>
      <c r="N31" s="2"/>
      <c r="O31" s="2"/>
      <c r="P31" s="2"/>
      <c r="Q31" s="2"/>
      <c r="R31" s="2"/>
    </row>
    <row r="32" spans="1:19" s="7" customFormat="1" ht="49.15" customHeight="1">
      <c r="A32" s="2"/>
      <c r="B32" s="26"/>
      <c r="C32" s="24"/>
      <c r="D32" s="24"/>
      <c r="E32" s="24"/>
      <c r="F32" s="24"/>
      <c r="G32" s="24"/>
      <c r="H32" s="24"/>
      <c r="I32" s="27"/>
      <c r="J32" s="2"/>
      <c r="K32" s="2"/>
      <c r="L32" s="27"/>
      <c r="M32" s="2"/>
      <c r="N32" s="2"/>
      <c r="O32" s="2"/>
      <c r="P32" s="2"/>
      <c r="Q32" s="2"/>
      <c r="R32" s="2"/>
    </row>
    <row r="33" spans="1:18" s="7" customFormat="1" ht="84" customHeight="1">
      <c r="A33" s="2"/>
      <c r="B33" s="26"/>
      <c r="C33" s="24"/>
      <c r="D33" s="24"/>
      <c r="E33" s="24"/>
      <c r="F33" s="24"/>
      <c r="G33" s="24"/>
      <c r="H33" s="24"/>
      <c r="I33" s="27"/>
      <c r="J33" s="2"/>
      <c r="K33" s="2"/>
      <c r="L33" s="27"/>
      <c r="M33" s="2"/>
      <c r="N33" s="2"/>
      <c r="O33" s="2"/>
      <c r="P33" s="2"/>
      <c r="Q33" s="2"/>
      <c r="R33" s="2"/>
    </row>
    <row r="34" spans="1:18" s="7" customFormat="1" ht="65.25" customHeight="1">
      <c r="A34" s="2"/>
      <c r="B34" s="26"/>
      <c r="C34" s="24"/>
      <c r="D34" s="24"/>
      <c r="E34" s="24"/>
      <c r="F34" s="24"/>
      <c r="G34" s="24"/>
      <c r="H34" s="24"/>
      <c r="I34" s="27"/>
      <c r="J34" s="2"/>
      <c r="K34" s="2"/>
      <c r="L34" s="27"/>
      <c r="M34" s="2"/>
      <c r="N34" s="2"/>
      <c r="O34" s="2"/>
      <c r="P34" s="2"/>
      <c r="Q34" s="2"/>
      <c r="R34" s="2"/>
    </row>
    <row r="35" spans="1:18" s="7" customFormat="1" ht="64.5" customHeight="1">
      <c r="A35" s="2"/>
      <c r="B35" s="26"/>
      <c r="C35" s="24"/>
      <c r="D35" s="24"/>
      <c r="E35" s="24"/>
      <c r="F35" s="24"/>
      <c r="G35" s="24"/>
      <c r="H35" s="24"/>
      <c r="I35" s="27"/>
      <c r="J35" s="2"/>
      <c r="K35" s="2"/>
      <c r="L35" s="27"/>
      <c r="M35" s="2"/>
      <c r="N35" s="2"/>
      <c r="O35" s="2"/>
      <c r="P35" s="2"/>
      <c r="Q35" s="2"/>
      <c r="R35" s="2"/>
    </row>
    <row r="36" spans="1:18" s="7" customFormat="1" ht="101.25" customHeight="1">
      <c r="A36" s="2"/>
      <c r="B36" s="26"/>
      <c r="C36" s="24"/>
      <c r="D36" s="24"/>
      <c r="E36" s="24"/>
      <c r="F36" s="24"/>
      <c r="G36" s="24"/>
      <c r="H36" s="24"/>
      <c r="I36" s="27"/>
      <c r="J36" s="2"/>
      <c r="K36" s="2"/>
      <c r="L36" s="27"/>
      <c r="M36" s="2"/>
      <c r="N36" s="2"/>
      <c r="O36" s="2"/>
      <c r="P36" s="2"/>
      <c r="Q36" s="2"/>
      <c r="R36" s="2"/>
    </row>
    <row r="37" spans="1:18" s="7" customFormat="1" ht="57.75" customHeight="1">
      <c r="A37" s="2"/>
      <c r="B37" s="26"/>
      <c r="C37" s="24"/>
      <c r="D37" s="24"/>
      <c r="E37" s="24"/>
      <c r="F37" s="24"/>
      <c r="G37" s="24"/>
      <c r="H37" s="24"/>
      <c r="I37" s="27"/>
      <c r="J37" s="2"/>
      <c r="K37" s="2"/>
      <c r="L37" s="27"/>
      <c r="M37" s="2"/>
      <c r="N37" s="2"/>
      <c r="O37" s="2"/>
      <c r="P37" s="2"/>
      <c r="Q37" s="2"/>
      <c r="R37" s="2"/>
    </row>
    <row r="38" spans="1:18" s="7" customFormat="1" ht="66" customHeight="1">
      <c r="A38" s="2"/>
      <c r="B38" s="26"/>
      <c r="C38" s="24"/>
      <c r="D38" s="24"/>
      <c r="E38" s="24"/>
      <c r="F38" s="24"/>
      <c r="G38" s="24"/>
      <c r="H38" s="24"/>
      <c r="I38" s="27"/>
      <c r="J38" s="2"/>
      <c r="K38" s="2"/>
      <c r="L38" s="27"/>
      <c r="M38" s="2"/>
      <c r="N38" s="2"/>
      <c r="O38" s="2"/>
      <c r="P38" s="2"/>
      <c r="Q38" s="2"/>
      <c r="R38" s="2"/>
    </row>
    <row r="39" spans="1:18" s="7" customFormat="1" ht="43.5" customHeight="1">
      <c r="A39" s="2"/>
      <c r="B39" s="26"/>
      <c r="C39" s="24"/>
      <c r="D39" s="24"/>
      <c r="E39" s="24"/>
      <c r="F39" s="24"/>
      <c r="G39" s="24"/>
      <c r="H39" s="24"/>
      <c r="I39" s="27"/>
      <c r="J39" s="2"/>
      <c r="K39" s="2"/>
      <c r="L39" s="27"/>
      <c r="M39" s="2"/>
      <c r="N39" s="2"/>
      <c r="O39" s="2"/>
      <c r="P39" s="2"/>
      <c r="Q39" s="2"/>
      <c r="R39" s="2"/>
    </row>
    <row r="40" spans="1:18" s="7" customFormat="1" ht="45.75" customHeight="1">
      <c r="A40" s="2"/>
      <c r="B40" s="26"/>
      <c r="C40" s="24"/>
      <c r="D40" s="24"/>
      <c r="E40" s="24"/>
      <c r="F40" s="24"/>
      <c r="G40" s="24"/>
      <c r="H40" s="24"/>
      <c r="I40" s="27"/>
      <c r="J40" s="2"/>
      <c r="K40" s="2"/>
      <c r="L40" s="27"/>
      <c r="M40" s="2"/>
      <c r="N40" s="2"/>
      <c r="O40" s="2"/>
      <c r="P40" s="2"/>
      <c r="Q40" s="2"/>
      <c r="R40" s="2"/>
    </row>
    <row r="41" spans="1:18" s="7" customFormat="1" ht="91.5" customHeight="1">
      <c r="A41" s="2"/>
      <c r="B41" s="26"/>
      <c r="C41" s="24"/>
      <c r="D41" s="24"/>
      <c r="E41" s="24"/>
      <c r="F41" s="24"/>
      <c r="G41" s="24"/>
      <c r="H41" s="24"/>
      <c r="I41" s="27"/>
      <c r="J41" s="2"/>
      <c r="K41" s="2"/>
      <c r="L41" s="27"/>
      <c r="M41" s="2"/>
      <c r="N41" s="2"/>
      <c r="O41" s="2"/>
      <c r="P41" s="2"/>
      <c r="Q41" s="2"/>
      <c r="R41" s="2"/>
    </row>
    <row r="42" spans="1:18" s="7" customFormat="1" ht="81.75" customHeight="1">
      <c r="A42" s="2"/>
      <c r="B42" s="26"/>
      <c r="C42" s="24"/>
      <c r="D42" s="24"/>
      <c r="E42" s="24"/>
      <c r="F42" s="24"/>
      <c r="G42" s="24"/>
      <c r="H42" s="24"/>
      <c r="I42" s="27"/>
      <c r="J42" s="2"/>
      <c r="K42" s="2"/>
      <c r="L42" s="27"/>
      <c r="M42" s="2"/>
      <c r="N42" s="2"/>
      <c r="O42" s="2"/>
      <c r="P42" s="2"/>
      <c r="Q42" s="2"/>
      <c r="R42" s="2"/>
    </row>
    <row r="43" spans="1:18" s="7" customFormat="1" ht="165.75" customHeight="1">
      <c r="A43" s="2"/>
      <c r="B43" s="26"/>
      <c r="C43" s="24"/>
      <c r="D43" s="24"/>
      <c r="E43" s="24"/>
      <c r="F43" s="24"/>
      <c r="G43" s="24"/>
      <c r="H43" s="24"/>
      <c r="I43" s="27"/>
      <c r="J43" s="2"/>
      <c r="K43" s="2"/>
      <c r="L43" s="27"/>
      <c r="M43" s="2"/>
      <c r="N43" s="2"/>
      <c r="O43" s="2"/>
      <c r="P43" s="2"/>
      <c r="Q43" s="2"/>
      <c r="R43" s="2"/>
    </row>
    <row r="44" spans="1:18" s="7" customFormat="1" ht="69" customHeight="1">
      <c r="A44" s="2"/>
      <c r="B44" s="26"/>
      <c r="C44" s="24"/>
      <c r="D44" s="24"/>
      <c r="E44" s="24"/>
      <c r="F44" s="24"/>
      <c r="G44" s="24"/>
      <c r="H44" s="24"/>
      <c r="I44" s="27"/>
      <c r="J44" s="2"/>
      <c r="K44" s="2"/>
      <c r="L44" s="27"/>
      <c r="M44" s="2"/>
      <c r="N44" s="2"/>
      <c r="O44" s="2"/>
      <c r="P44" s="2"/>
      <c r="Q44" s="2"/>
      <c r="R44" s="2"/>
    </row>
    <row r="45" spans="1:18" s="7" customFormat="1" ht="40.5" customHeight="1">
      <c r="A45" s="2"/>
      <c r="B45" s="26"/>
      <c r="C45" s="24"/>
      <c r="D45" s="24"/>
      <c r="E45" s="24"/>
      <c r="F45" s="24"/>
      <c r="G45" s="24"/>
      <c r="H45" s="24"/>
      <c r="I45" s="27"/>
      <c r="J45" s="2"/>
      <c r="K45" s="2"/>
      <c r="L45" s="27"/>
      <c r="M45" s="2"/>
      <c r="N45" s="2"/>
      <c r="O45" s="2"/>
      <c r="P45" s="2"/>
      <c r="Q45" s="2"/>
      <c r="R45" s="2"/>
    </row>
    <row r="46" spans="1:18" s="7" customFormat="1" ht="63.75" customHeight="1">
      <c r="A46" s="2"/>
      <c r="B46" s="26"/>
      <c r="C46" s="24"/>
      <c r="D46" s="24"/>
      <c r="E46" s="24"/>
      <c r="F46" s="24"/>
      <c r="G46" s="24"/>
      <c r="H46" s="24"/>
      <c r="I46" s="27"/>
      <c r="J46" s="2"/>
      <c r="K46" s="2"/>
      <c r="L46" s="27"/>
      <c r="M46" s="2"/>
      <c r="N46" s="2"/>
      <c r="O46" s="2"/>
      <c r="P46" s="2"/>
      <c r="Q46" s="2"/>
      <c r="R46" s="2"/>
    </row>
    <row r="47" spans="1:18" s="7" customFormat="1" ht="106.7" customHeight="1">
      <c r="A47" s="2"/>
      <c r="B47" s="26"/>
      <c r="C47" s="24"/>
      <c r="D47" s="24"/>
      <c r="E47" s="24"/>
      <c r="F47" s="24"/>
      <c r="G47" s="24"/>
      <c r="H47" s="24"/>
      <c r="I47" s="27"/>
      <c r="J47" s="2"/>
      <c r="K47" s="2"/>
      <c r="L47" s="27"/>
      <c r="M47" s="2"/>
      <c r="N47" s="2"/>
      <c r="O47" s="2"/>
      <c r="P47" s="2"/>
      <c r="Q47" s="2"/>
      <c r="R47" s="2"/>
    </row>
    <row r="48" spans="1:18" s="7" customFormat="1" ht="84" customHeight="1">
      <c r="A48" s="2"/>
      <c r="B48" s="26"/>
      <c r="C48" s="24"/>
      <c r="D48" s="24"/>
      <c r="E48" s="24"/>
      <c r="F48" s="24"/>
      <c r="G48" s="24"/>
      <c r="H48" s="24"/>
      <c r="I48" s="27"/>
      <c r="J48" s="2"/>
      <c r="K48" s="2"/>
      <c r="L48" s="27"/>
      <c r="M48" s="2"/>
      <c r="N48" s="2"/>
      <c r="O48" s="2"/>
      <c r="P48" s="2"/>
      <c r="Q48" s="2"/>
      <c r="R48" s="2"/>
    </row>
    <row r="49" spans="1:18" s="7" customFormat="1" ht="61.5" customHeight="1">
      <c r="A49" s="2"/>
      <c r="B49" s="26"/>
      <c r="C49" s="24"/>
      <c r="D49" s="24"/>
      <c r="E49" s="24"/>
      <c r="F49" s="24"/>
      <c r="G49" s="24"/>
      <c r="H49" s="24"/>
      <c r="I49" s="27"/>
      <c r="J49" s="2"/>
      <c r="K49" s="2"/>
      <c r="L49" s="27"/>
      <c r="M49" s="2"/>
      <c r="N49" s="2"/>
      <c r="O49" s="2"/>
      <c r="P49" s="2"/>
      <c r="Q49" s="2"/>
      <c r="R49" s="2"/>
    </row>
    <row r="50" spans="1:18" s="7" customFormat="1" ht="85.15" customHeight="1">
      <c r="A50" s="2"/>
      <c r="B50" s="26"/>
      <c r="C50" s="24"/>
      <c r="D50" s="24"/>
      <c r="E50" s="24"/>
      <c r="F50" s="24"/>
      <c r="G50" s="24"/>
      <c r="H50" s="24"/>
      <c r="I50" s="27"/>
      <c r="J50" s="2"/>
      <c r="K50" s="2"/>
      <c r="L50" s="27"/>
      <c r="M50" s="2"/>
      <c r="N50" s="2"/>
      <c r="O50" s="2"/>
      <c r="P50" s="2"/>
      <c r="Q50" s="2"/>
      <c r="R50" s="2"/>
    </row>
    <row r="51" spans="1:18" s="7" customFormat="1" ht="65.25" customHeight="1">
      <c r="A51" s="2"/>
      <c r="B51" s="26"/>
      <c r="C51" s="24"/>
      <c r="D51" s="24"/>
      <c r="E51" s="24"/>
      <c r="F51" s="24"/>
      <c r="G51" s="24"/>
      <c r="H51" s="24"/>
      <c r="I51" s="27"/>
      <c r="J51" s="2"/>
      <c r="K51" s="2"/>
      <c r="L51" s="27"/>
      <c r="M51" s="2"/>
      <c r="N51" s="2"/>
      <c r="O51" s="2"/>
      <c r="P51" s="2"/>
      <c r="Q51" s="2"/>
      <c r="R51" s="2"/>
    </row>
    <row r="52" spans="1:18" s="7" customFormat="1" ht="83.25" customHeight="1">
      <c r="A52" s="2"/>
      <c r="B52" s="26"/>
      <c r="C52" s="24"/>
      <c r="D52" s="24"/>
      <c r="E52" s="24"/>
      <c r="F52" s="24"/>
      <c r="G52" s="24"/>
      <c r="H52" s="24"/>
      <c r="I52" s="27"/>
      <c r="J52" s="2"/>
      <c r="K52" s="2"/>
      <c r="L52" s="27"/>
      <c r="M52" s="2"/>
      <c r="N52" s="2"/>
      <c r="O52" s="2"/>
      <c r="P52" s="2"/>
      <c r="Q52" s="2"/>
      <c r="R52" s="2"/>
    </row>
    <row r="53" spans="1:18" s="7" customFormat="1" ht="68.25" customHeight="1">
      <c r="A53" s="2"/>
      <c r="B53" s="26"/>
      <c r="C53" s="24"/>
      <c r="D53" s="24"/>
      <c r="E53" s="24"/>
      <c r="F53" s="24"/>
      <c r="G53" s="24"/>
      <c r="H53" s="24"/>
      <c r="I53" s="27"/>
      <c r="J53" s="2"/>
      <c r="K53" s="2"/>
      <c r="L53" s="27"/>
      <c r="M53" s="2"/>
      <c r="N53" s="2"/>
      <c r="O53" s="2"/>
      <c r="P53" s="2"/>
      <c r="Q53" s="2"/>
      <c r="R53" s="2"/>
    </row>
    <row r="54" spans="1:18" s="7" customFormat="1" ht="83.25" customHeight="1">
      <c r="A54" s="2"/>
      <c r="B54" s="26"/>
      <c r="C54" s="24"/>
      <c r="D54" s="24"/>
      <c r="E54" s="24"/>
      <c r="F54" s="24"/>
      <c r="G54" s="24"/>
      <c r="H54" s="24"/>
      <c r="I54" s="27"/>
      <c r="J54" s="2"/>
      <c r="K54" s="2"/>
      <c r="L54" s="27"/>
      <c r="M54" s="2"/>
      <c r="N54" s="2"/>
      <c r="O54" s="2"/>
      <c r="P54" s="2"/>
      <c r="Q54" s="2"/>
      <c r="R54" s="2"/>
    </row>
    <row r="55" spans="1:18" s="7" customFormat="1" ht="73.5" customHeight="1">
      <c r="A55" s="2"/>
      <c r="B55" s="26"/>
      <c r="C55" s="24"/>
      <c r="D55" s="24"/>
      <c r="E55" s="24"/>
      <c r="F55" s="24"/>
      <c r="G55" s="24"/>
      <c r="H55" s="24"/>
      <c r="I55" s="27"/>
      <c r="J55" s="2"/>
      <c r="K55" s="2"/>
      <c r="L55" s="27"/>
      <c r="M55" s="2"/>
      <c r="N55" s="2"/>
      <c r="O55" s="2"/>
      <c r="P55" s="2"/>
      <c r="Q55" s="2"/>
      <c r="R55" s="2"/>
    </row>
    <row r="56" spans="1:18" s="7" customFormat="1" ht="110.45" customHeight="1">
      <c r="A56" s="2"/>
      <c r="B56" s="26"/>
      <c r="C56" s="24"/>
      <c r="D56" s="24"/>
      <c r="E56" s="24"/>
      <c r="F56" s="24"/>
      <c r="G56" s="24"/>
      <c r="H56" s="24"/>
      <c r="I56" s="27"/>
      <c r="J56" s="2"/>
      <c r="K56" s="2"/>
      <c r="L56" s="27"/>
      <c r="M56" s="2"/>
      <c r="N56" s="2"/>
      <c r="O56" s="2"/>
      <c r="P56" s="2"/>
      <c r="Q56" s="2"/>
      <c r="R56" s="2"/>
    </row>
    <row r="57" spans="1:18" s="7" customFormat="1" ht="87" customHeight="1">
      <c r="A57" s="2"/>
      <c r="B57" s="26"/>
      <c r="C57" s="24"/>
      <c r="D57" s="24"/>
      <c r="E57" s="24"/>
      <c r="F57" s="24"/>
      <c r="G57" s="24"/>
      <c r="H57" s="24"/>
      <c r="I57" s="27"/>
      <c r="J57" s="2"/>
      <c r="K57" s="2"/>
      <c r="L57" s="27"/>
      <c r="M57" s="2"/>
      <c r="N57" s="2"/>
      <c r="O57" s="2"/>
      <c r="P57" s="2"/>
      <c r="Q57" s="2"/>
      <c r="R57" s="2"/>
    </row>
    <row r="58" spans="1:18" s="7" customFormat="1">
      <c r="A58" s="2"/>
      <c r="B58" s="26"/>
      <c r="C58" s="24"/>
      <c r="D58" s="24"/>
      <c r="E58" s="24"/>
      <c r="F58" s="24"/>
      <c r="G58" s="24"/>
      <c r="H58" s="24"/>
      <c r="I58" s="27"/>
      <c r="J58" s="2"/>
      <c r="K58" s="2"/>
      <c r="L58" s="27"/>
      <c r="M58" s="2"/>
      <c r="N58" s="2"/>
      <c r="O58" s="2"/>
      <c r="P58" s="2"/>
      <c r="Q58" s="2"/>
      <c r="R58" s="2"/>
    </row>
    <row r="59" spans="1:18">
      <c r="E59" s="24"/>
      <c r="G59" s="24"/>
      <c r="H59" s="24"/>
      <c r="P59" s="2"/>
    </row>
    <row r="60" spans="1:18">
      <c r="E60" s="24"/>
      <c r="G60" s="24"/>
      <c r="H60" s="24"/>
      <c r="P60" s="2"/>
    </row>
    <row r="61" spans="1:18">
      <c r="E61" s="24"/>
      <c r="G61" s="24"/>
      <c r="H61" s="24"/>
      <c r="P61" s="2"/>
    </row>
    <row r="62" spans="1:18">
      <c r="E62" s="24"/>
      <c r="G62" s="24"/>
      <c r="H62" s="24"/>
      <c r="P62" s="2"/>
    </row>
    <row r="63" spans="1:18">
      <c r="E63" s="24"/>
      <c r="G63" s="24"/>
      <c r="H63" s="24"/>
      <c r="P63" s="2"/>
    </row>
    <row r="64" spans="1:18">
      <c r="E64" s="24"/>
      <c r="G64" s="24"/>
      <c r="H64" s="24"/>
      <c r="P64" s="2"/>
    </row>
    <row r="65" spans="5:16">
      <c r="E65" s="24"/>
      <c r="G65" s="24"/>
      <c r="H65" s="24"/>
      <c r="P65" s="2"/>
    </row>
    <row r="66" spans="5:16">
      <c r="E66" s="24"/>
      <c r="G66" s="24"/>
      <c r="H66" s="24"/>
      <c r="P66" s="2"/>
    </row>
    <row r="67" spans="5:16">
      <c r="E67" s="24"/>
      <c r="G67" s="24"/>
      <c r="H67" s="24"/>
      <c r="P67" s="2"/>
    </row>
    <row r="68" spans="5:16">
      <c r="E68" s="24"/>
      <c r="G68" s="24"/>
      <c r="H68" s="24"/>
      <c r="P68" s="2"/>
    </row>
    <row r="69" spans="5:16">
      <c r="E69" s="24"/>
      <c r="G69" s="24"/>
      <c r="H69" s="24"/>
      <c r="P69" s="2"/>
    </row>
    <row r="70" spans="5:16">
      <c r="E70" s="24"/>
      <c r="G70" s="24"/>
      <c r="H70" s="24"/>
      <c r="P70" s="2"/>
    </row>
    <row r="71" spans="5:16">
      <c r="E71" s="24"/>
      <c r="G71" s="24"/>
      <c r="H71" s="24"/>
      <c r="P71" s="2"/>
    </row>
    <row r="72" spans="5:16">
      <c r="E72" s="24"/>
      <c r="G72" s="24"/>
      <c r="H72" s="24"/>
      <c r="P72" s="2"/>
    </row>
    <row r="73" spans="5:16">
      <c r="E73" s="24"/>
      <c r="G73" s="24"/>
      <c r="H73" s="24"/>
      <c r="P73" s="2"/>
    </row>
    <row r="74" spans="5:16">
      <c r="E74" s="24"/>
      <c r="G74" s="24"/>
      <c r="H74" s="24"/>
      <c r="P74" s="2"/>
    </row>
    <row r="75" spans="5:16">
      <c r="E75" s="24"/>
      <c r="G75" s="24"/>
      <c r="H75" s="24"/>
      <c r="P75" s="2"/>
    </row>
    <row r="76" spans="5:16">
      <c r="E76" s="24"/>
      <c r="G76" s="24"/>
      <c r="H76" s="24"/>
      <c r="P76" s="2"/>
    </row>
    <row r="77" spans="5:16">
      <c r="E77" s="24"/>
      <c r="G77" s="24"/>
      <c r="H77" s="24"/>
      <c r="P77" s="2"/>
    </row>
    <row r="78" spans="5:16">
      <c r="E78" s="24"/>
      <c r="G78" s="24"/>
      <c r="H78" s="24"/>
      <c r="P78" s="2"/>
    </row>
    <row r="79" spans="5:16">
      <c r="E79" s="24"/>
      <c r="G79" s="24"/>
      <c r="H79" s="24"/>
      <c r="P79" s="2"/>
    </row>
    <row r="80" spans="5:16">
      <c r="E80" s="24"/>
      <c r="G80" s="24"/>
      <c r="H80" s="24"/>
      <c r="P80" s="2"/>
    </row>
    <row r="81" spans="5:16">
      <c r="E81" s="24"/>
      <c r="G81" s="24"/>
      <c r="H81" s="24"/>
      <c r="P81" s="2"/>
    </row>
    <row r="82" spans="5:16">
      <c r="E82" s="24"/>
      <c r="G82" s="24"/>
      <c r="H82" s="24"/>
      <c r="P82" s="2"/>
    </row>
    <row r="83" spans="5:16">
      <c r="E83" s="24"/>
      <c r="G83" s="24"/>
      <c r="H83" s="24"/>
      <c r="P83" s="2"/>
    </row>
    <row r="84" spans="5:16">
      <c r="E84" s="24"/>
      <c r="G84" s="24"/>
      <c r="H84" s="24"/>
      <c r="P84" s="2"/>
    </row>
    <row r="85" spans="5:16" ht="36" customHeight="1">
      <c r="E85" s="24"/>
      <c r="G85" s="24"/>
      <c r="H85" s="24"/>
      <c r="P85" s="2"/>
    </row>
    <row r="86" spans="5:16">
      <c r="E86" s="24"/>
      <c r="G86" s="24"/>
      <c r="H86" s="24"/>
      <c r="P86" s="2"/>
    </row>
    <row r="87" spans="5:16">
      <c r="E87" s="24"/>
      <c r="G87" s="24"/>
      <c r="H87" s="24"/>
      <c r="P87" s="2"/>
    </row>
    <row r="88" spans="5:16">
      <c r="E88" s="24"/>
      <c r="G88" s="24"/>
      <c r="H88" s="24"/>
      <c r="P88" s="2"/>
    </row>
    <row r="89" spans="5:16">
      <c r="E89" s="24"/>
      <c r="G89" s="24"/>
      <c r="H89" s="24"/>
      <c r="P89" s="2"/>
    </row>
    <row r="90" spans="5:16" ht="43.5" customHeight="1">
      <c r="E90" s="24"/>
      <c r="G90" s="24"/>
      <c r="H90" s="24"/>
      <c r="P90" s="2"/>
    </row>
    <row r="91" spans="5:16">
      <c r="E91" s="24"/>
      <c r="G91" s="24"/>
      <c r="H91" s="24"/>
      <c r="P91" s="2"/>
    </row>
    <row r="92" spans="5:16">
      <c r="E92" s="24"/>
      <c r="G92" s="24"/>
      <c r="H92" s="24"/>
      <c r="P92" s="2"/>
    </row>
    <row r="93" spans="5:16">
      <c r="E93" s="24"/>
      <c r="G93" s="24"/>
      <c r="H93" s="24"/>
      <c r="P93" s="2"/>
    </row>
    <row r="94" spans="5:16" ht="36" customHeight="1">
      <c r="E94" s="24"/>
      <c r="G94" s="24"/>
      <c r="H94" s="24"/>
      <c r="P94" s="2"/>
    </row>
    <row r="95" spans="5:16">
      <c r="E95" s="24"/>
      <c r="G95" s="24"/>
      <c r="H95" s="24"/>
      <c r="P95" s="2"/>
    </row>
    <row r="96" spans="5:16" ht="36" customHeight="1">
      <c r="E96" s="24"/>
      <c r="G96" s="24"/>
      <c r="H96" s="24"/>
      <c r="P96" s="2"/>
    </row>
    <row r="97" spans="5:16" ht="45.75" customHeight="1">
      <c r="E97" s="24"/>
      <c r="G97" s="24"/>
      <c r="H97" s="24"/>
      <c r="P97" s="2"/>
    </row>
    <row r="98" spans="5:16" ht="46.5" customHeight="1">
      <c r="E98" s="24"/>
      <c r="G98" s="24"/>
      <c r="H98" s="24"/>
      <c r="P98" s="2"/>
    </row>
    <row r="99" spans="5:16" ht="33.75" customHeight="1">
      <c r="E99" s="24"/>
      <c r="G99" s="24"/>
      <c r="H99" s="24"/>
      <c r="P99" s="2"/>
    </row>
    <row r="100" spans="5:16">
      <c r="E100" s="24"/>
      <c r="G100" s="24"/>
      <c r="H100" s="24"/>
      <c r="P100" s="2"/>
    </row>
    <row r="101" spans="5:16" ht="36" customHeight="1">
      <c r="E101" s="24"/>
      <c r="G101" s="24"/>
      <c r="H101" s="24"/>
      <c r="P101" s="2"/>
    </row>
    <row r="102" spans="5:16">
      <c r="E102" s="24"/>
      <c r="G102" s="24"/>
      <c r="H102" s="24"/>
      <c r="P102" s="2"/>
    </row>
    <row r="103" spans="5:16">
      <c r="E103" s="24"/>
      <c r="G103" s="24"/>
      <c r="H103" s="24"/>
      <c r="P103" s="2"/>
    </row>
    <row r="104" spans="5:16">
      <c r="E104" s="24"/>
      <c r="G104" s="24"/>
      <c r="H104" s="24"/>
      <c r="P104" s="2"/>
    </row>
    <row r="105" spans="5:16">
      <c r="E105" s="24"/>
      <c r="G105" s="24"/>
      <c r="H105" s="24"/>
      <c r="P105" s="2"/>
    </row>
    <row r="106" spans="5:16">
      <c r="E106" s="24"/>
      <c r="G106" s="24"/>
      <c r="H106" s="24"/>
      <c r="P106" s="2"/>
    </row>
    <row r="107" spans="5:16">
      <c r="E107" s="24"/>
      <c r="G107" s="24"/>
      <c r="H107" s="24"/>
      <c r="P107" s="2"/>
    </row>
    <row r="108" spans="5:16">
      <c r="E108" s="24"/>
      <c r="G108" s="24"/>
      <c r="H108" s="24"/>
      <c r="P108" s="2"/>
    </row>
    <row r="109" spans="5:16">
      <c r="E109" s="24"/>
      <c r="G109" s="24"/>
      <c r="H109" s="24"/>
      <c r="P109" s="2"/>
    </row>
    <row r="110" spans="5:16">
      <c r="E110" s="24"/>
      <c r="G110" s="24"/>
      <c r="H110" s="24"/>
      <c r="P110" s="2"/>
    </row>
    <row r="111" spans="5:16">
      <c r="E111" s="24"/>
      <c r="G111" s="24"/>
      <c r="H111" s="24"/>
      <c r="P111" s="2"/>
    </row>
    <row r="112" spans="5:16">
      <c r="E112" s="24"/>
      <c r="G112" s="24"/>
      <c r="H112" s="24"/>
      <c r="P112" s="2"/>
    </row>
    <row r="113" spans="5:16">
      <c r="E113" s="24"/>
      <c r="G113" s="24"/>
      <c r="H113" s="24"/>
      <c r="P113" s="2"/>
    </row>
    <row r="114" spans="5:16">
      <c r="E114" s="24"/>
      <c r="G114" s="24"/>
      <c r="H114" s="24"/>
      <c r="P114" s="2"/>
    </row>
    <row r="115" spans="5:16">
      <c r="E115" s="24"/>
      <c r="G115" s="24"/>
      <c r="H115" s="24"/>
      <c r="P115" s="2"/>
    </row>
    <row r="116" spans="5:16">
      <c r="E116" s="24"/>
      <c r="G116" s="24"/>
      <c r="H116" s="24"/>
      <c r="P116" s="2"/>
    </row>
    <row r="117" spans="5:16">
      <c r="E117" s="24"/>
      <c r="G117" s="24"/>
      <c r="H117" s="24"/>
      <c r="P117" s="2"/>
    </row>
    <row r="118" spans="5:16">
      <c r="E118" s="24"/>
      <c r="G118" s="24"/>
      <c r="H118" s="24"/>
      <c r="P118" s="2"/>
    </row>
    <row r="119" spans="5:16">
      <c r="E119" s="24"/>
      <c r="G119" s="24"/>
      <c r="H119" s="24"/>
      <c r="P119" s="2"/>
    </row>
    <row r="120" spans="5:16">
      <c r="E120" s="24"/>
      <c r="G120" s="24"/>
      <c r="H120" s="24"/>
      <c r="P120" s="2"/>
    </row>
    <row r="121" spans="5:16">
      <c r="E121" s="24"/>
      <c r="G121" s="24"/>
      <c r="H121" s="24"/>
      <c r="P121" s="2"/>
    </row>
    <row r="122" spans="5:16">
      <c r="E122" s="24"/>
      <c r="G122" s="24"/>
      <c r="H122" s="24"/>
      <c r="P122" s="2"/>
    </row>
    <row r="123" spans="5:16">
      <c r="E123" s="24"/>
      <c r="G123" s="24"/>
      <c r="H123" s="24"/>
      <c r="P123" s="2"/>
    </row>
    <row r="124" spans="5:16">
      <c r="E124" s="24"/>
      <c r="G124" s="24"/>
      <c r="H124" s="24"/>
      <c r="P124" s="2"/>
    </row>
    <row r="125" spans="5:16">
      <c r="E125" s="24"/>
      <c r="G125" s="24"/>
      <c r="H125" s="24"/>
      <c r="P125" s="2"/>
    </row>
    <row r="126" spans="5:16">
      <c r="E126" s="24"/>
      <c r="G126" s="24"/>
      <c r="H126" s="24"/>
      <c r="P126" s="2"/>
    </row>
    <row r="127" spans="5:16">
      <c r="E127" s="24"/>
      <c r="G127" s="24"/>
      <c r="H127" s="24"/>
      <c r="P127" s="2"/>
    </row>
    <row r="128" spans="5:16">
      <c r="E128" s="24"/>
      <c r="G128" s="24"/>
      <c r="H128" s="24"/>
      <c r="P128" s="2"/>
    </row>
    <row r="129" spans="5:16">
      <c r="E129" s="24"/>
      <c r="G129" s="24"/>
      <c r="H129" s="24"/>
      <c r="P129" s="2"/>
    </row>
    <row r="130" spans="5:16">
      <c r="E130" s="24"/>
      <c r="G130" s="24"/>
      <c r="H130" s="24"/>
      <c r="P130" s="2"/>
    </row>
    <row r="131" spans="5:16">
      <c r="E131" s="24"/>
      <c r="G131" s="24"/>
      <c r="H131" s="24"/>
      <c r="P131" s="2"/>
    </row>
    <row r="132" spans="5:16">
      <c r="E132" s="24"/>
      <c r="G132" s="24"/>
      <c r="H132" s="24"/>
      <c r="P132" s="2"/>
    </row>
    <row r="133" spans="5:16">
      <c r="E133" s="24"/>
      <c r="G133" s="24"/>
      <c r="H133" s="24"/>
      <c r="P133" s="2"/>
    </row>
    <row r="134" spans="5:16">
      <c r="E134" s="24"/>
      <c r="G134" s="24"/>
      <c r="H134" s="24"/>
      <c r="P134" s="2"/>
    </row>
    <row r="135" spans="5:16">
      <c r="E135" s="24"/>
      <c r="G135" s="24"/>
      <c r="H135" s="24"/>
      <c r="P135" s="2"/>
    </row>
    <row r="136" spans="5:16">
      <c r="E136" s="24"/>
      <c r="G136" s="24"/>
      <c r="H136" s="24"/>
      <c r="P136" s="2"/>
    </row>
    <row r="137" spans="5:16">
      <c r="E137" s="24"/>
      <c r="G137" s="24"/>
      <c r="H137" s="24"/>
      <c r="P137" s="2"/>
    </row>
    <row r="138" spans="5:16">
      <c r="E138" s="24"/>
      <c r="G138" s="24"/>
      <c r="H138" s="24"/>
      <c r="P138" s="2"/>
    </row>
    <row r="139" spans="5:16">
      <c r="E139" s="24"/>
      <c r="G139" s="24"/>
      <c r="H139" s="24"/>
      <c r="P139" s="2"/>
    </row>
    <row r="140" spans="5:16">
      <c r="E140" s="24"/>
      <c r="G140" s="24"/>
      <c r="H140" s="24"/>
      <c r="P140" s="2"/>
    </row>
    <row r="141" spans="5:16">
      <c r="E141" s="24"/>
      <c r="G141" s="24"/>
      <c r="H141" s="24"/>
      <c r="P141" s="2"/>
    </row>
    <row r="142" spans="5:16">
      <c r="E142" s="24"/>
      <c r="G142" s="24"/>
      <c r="H142" s="24"/>
      <c r="P142" s="2"/>
    </row>
    <row r="143" spans="5:16">
      <c r="E143" s="24"/>
      <c r="G143" s="24"/>
      <c r="H143" s="24"/>
      <c r="P143" s="2"/>
    </row>
    <row r="144" spans="5:16">
      <c r="E144" s="24"/>
      <c r="G144" s="24"/>
      <c r="H144" s="24"/>
      <c r="P144" s="2"/>
    </row>
    <row r="145" spans="5:16">
      <c r="E145" s="24"/>
      <c r="G145" s="24"/>
      <c r="H145" s="24"/>
      <c r="P145" s="2"/>
    </row>
    <row r="146" spans="5:16">
      <c r="E146" s="24"/>
      <c r="G146" s="24"/>
      <c r="H146" s="24"/>
      <c r="P146" s="2"/>
    </row>
    <row r="147" spans="5:16">
      <c r="E147" s="24"/>
      <c r="G147" s="24"/>
      <c r="H147" s="24"/>
      <c r="P147" s="2"/>
    </row>
    <row r="148" spans="5:16">
      <c r="E148" s="24"/>
      <c r="G148" s="24"/>
      <c r="H148" s="24"/>
      <c r="P148" s="2"/>
    </row>
    <row r="149" spans="5:16">
      <c r="E149" s="24"/>
      <c r="G149" s="24"/>
      <c r="H149" s="24"/>
      <c r="P149" s="2"/>
    </row>
    <row r="150" spans="5:16">
      <c r="E150" s="24"/>
      <c r="G150" s="24"/>
      <c r="H150" s="24"/>
      <c r="P150" s="2"/>
    </row>
    <row r="151" spans="5:16">
      <c r="E151" s="24"/>
      <c r="G151" s="24"/>
      <c r="H151" s="24"/>
      <c r="P151" s="2"/>
    </row>
    <row r="152" spans="5:16">
      <c r="E152" s="24"/>
      <c r="G152" s="24"/>
      <c r="H152" s="24"/>
      <c r="P152" s="2"/>
    </row>
    <row r="153" spans="5:16">
      <c r="E153" s="24"/>
      <c r="G153" s="24"/>
      <c r="H153" s="24"/>
      <c r="P153" s="2"/>
    </row>
    <row r="154" spans="5:16">
      <c r="E154" s="24"/>
      <c r="G154" s="24"/>
      <c r="H154" s="24"/>
      <c r="P154" s="2"/>
    </row>
    <row r="155" spans="5:16">
      <c r="E155" s="24"/>
      <c r="G155" s="24"/>
      <c r="H155" s="24"/>
      <c r="P155" s="2"/>
    </row>
    <row r="156" spans="5:16">
      <c r="E156" s="24"/>
      <c r="G156" s="24"/>
      <c r="H156" s="24"/>
      <c r="P156" s="2"/>
    </row>
    <row r="157" spans="5:16">
      <c r="E157" s="24"/>
      <c r="G157" s="24"/>
      <c r="H157" s="24"/>
      <c r="P157" s="2"/>
    </row>
    <row r="158" spans="5:16">
      <c r="E158" s="24"/>
      <c r="G158" s="24"/>
      <c r="H158" s="24"/>
      <c r="P158" s="2"/>
    </row>
    <row r="159" spans="5:16">
      <c r="E159" s="24"/>
      <c r="G159" s="24"/>
      <c r="H159" s="24"/>
      <c r="P159" s="2"/>
    </row>
    <row r="160" spans="5:16">
      <c r="E160" s="24"/>
      <c r="G160" s="24"/>
      <c r="H160" s="24"/>
      <c r="P160" s="2"/>
    </row>
    <row r="161" spans="5:16">
      <c r="E161" s="24"/>
      <c r="G161" s="24"/>
      <c r="H161" s="24"/>
      <c r="P161" s="2"/>
    </row>
    <row r="162" spans="5:16">
      <c r="E162" s="24"/>
      <c r="G162" s="24"/>
      <c r="H162" s="24"/>
      <c r="P162" s="2"/>
    </row>
    <row r="163" spans="5:16">
      <c r="E163" s="24"/>
      <c r="G163" s="24"/>
      <c r="H163" s="24"/>
      <c r="P163" s="2"/>
    </row>
    <row r="164" spans="5:16">
      <c r="E164" s="24"/>
      <c r="G164" s="24"/>
      <c r="H164" s="24"/>
      <c r="P164" s="2"/>
    </row>
    <row r="165" spans="5:16">
      <c r="E165" s="24"/>
      <c r="G165" s="24"/>
      <c r="H165" s="24"/>
      <c r="P165" s="2"/>
    </row>
    <row r="166" spans="5:16">
      <c r="E166" s="24"/>
      <c r="G166" s="24"/>
      <c r="H166" s="24"/>
      <c r="P166" s="2"/>
    </row>
    <row r="167" spans="5:16">
      <c r="E167" s="24"/>
      <c r="G167" s="24"/>
      <c r="H167" s="24"/>
      <c r="P167" s="2"/>
    </row>
    <row r="168" spans="5:16">
      <c r="E168" s="24"/>
      <c r="G168" s="24"/>
      <c r="H168" s="24"/>
      <c r="P168" s="2"/>
    </row>
    <row r="169" spans="5:16">
      <c r="E169" s="24"/>
      <c r="G169" s="24"/>
      <c r="H169" s="24"/>
      <c r="P169" s="2"/>
    </row>
    <row r="170" spans="5:16">
      <c r="E170" s="24"/>
      <c r="G170" s="24"/>
      <c r="H170" s="24"/>
      <c r="P170" s="2"/>
    </row>
    <row r="171" spans="5:16">
      <c r="E171" s="24"/>
      <c r="G171" s="24"/>
      <c r="H171" s="24"/>
      <c r="P171" s="2"/>
    </row>
    <row r="172" spans="5:16">
      <c r="E172" s="24"/>
      <c r="G172" s="24"/>
      <c r="H172" s="24"/>
      <c r="P172" s="2"/>
    </row>
    <row r="173" spans="5:16">
      <c r="E173" s="24"/>
      <c r="G173" s="24"/>
      <c r="H173" s="24"/>
      <c r="P173" s="2"/>
    </row>
    <row r="174" spans="5:16">
      <c r="E174" s="24"/>
      <c r="G174" s="24"/>
      <c r="H174" s="24"/>
      <c r="P174" s="2"/>
    </row>
    <row r="175" spans="5:16">
      <c r="E175" s="24"/>
      <c r="G175" s="24"/>
      <c r="H175" s="24"/>
      <c r="P175" s="2"/>
    </row>
    <row r="176" spans="5:16">
      <c r="E176" s="24"/>
      <c r="G176" s="24"/>
      <c r="H176" s="24"/>
      <c r="P176" s="2"/>
    </row>
    <row r="177" spans="5:16">
      <c r="E177" s="24"/>
      <c r="G177" s="24"/>
      <c r="H177" s="24"/>
      <c r="P177" s="2"/>
    </row>
    <row r="178" spans="5:16">
      <c r="E178" s="24"/>
      <c r="G178" s="24"/>
      <c r="H178" s="24"/>
      <c r="P178" s="2"/>
    </row>
    <row r="179" spans="5:16">
      <c r="E179" s="24"/>
      <c r="G179" s="24"/>
      <c r="H179" s="24"/>
      <c r="P179" s="2"/>
    </row>
    <row r="180" spans="5:16">
      <c r="E180" s="24"/>
      <c r="G180" s="24"/>
      <c r="H180" s="24"/>
      <c r="P180" s="2"/>
    </row>
    <row r="181" spans="5:16">
      <c r="E181" s="24"/>
      <c r="G181" s="24"/>
      <c r="H181" s="24"/>
      <c r="P181" s="2"/>
    </row>
    <row r="182" spans="5:16">
      <c r="E182" s="24"/>
      <c r="G182" s="24"/>
      <c r="H182" s="24"/>
      <c r="P182" s="2"/>
    </row>
    <row r="183" spans="5:16">
      <c r="E183" s="24"/>
      <c r="G183" s="24"/>
      <c r="H183" s="24"/>
      <c r="P183" s="2"/>
    </row>
    <row r="184" spans="5:16">
      <c r="E184" s="24"/>
      <c r="G184" s="24"/>
      <c r="H184" s="24"/>
      <c r="P184" s="2"/>
    </row>
    <row r="185" spans="5:16">
      <c r="E185" s="24"/>
      <c r="G185" s="24"/>
      <c r="H185" s="24"/>
      <c r="P185" s="2"/>
    </row>
    <row r="186" spans="5:16">
      <c r="E186" s="24"/>
      <c r="G186" s="24"/>
      <c r="H186" s="24"/>
      <c r="P186" s="2"/>
    </row>
    <row r="187" spans="5:16">
      <c r="E187" s="24"/>
      <c r="G187" s="24"/>
      <c r="H187" s="24"/>
      <c r="P187" s="2"/>
    </row>
    <row r="188" spans="5:16">
      <c r="E188" s="24"/>
      <c r="G188" s="24"/>
      <c r="H188" s="24"/>
      <c r="P188" s="2"/>
    </row>
    <row r="189" spans="5:16">
      <c r="E189" s="24"/>
      <c r="G189" s="24"/>
      <c r="H189" s="24"/>
      <c r="P189" s="2"/>
    </row>
    <row r="190" spans="5:16">
      <c r="E190" s="24"/>
      <c r="G190" s="24"/>
      <c r="H190" s="24"/>
      <c r="P190" s="2"/>
    </row>
    <row r="191" spans="5:16">
      <c r="E191" s="24"/>
      <c r="G191" s="24"/>
      <c r="H191" s="24"/>
      <c r="P191" s="2"/>
    </row>
    <row r="192" spans="5:16">
      <c r="E192" s="24"/>
      <c r="G192" s="24"/>
      <c r="H192" s="24"/>
      <c r="P192" s="2"/>
    </row>
    <row r="193" spans="5:16">
      <c r="E193" s="24"/>
      <c r="G193" s="24"/>
      <c r="H193" s="24"/>
      <c r="P193" s="2"/>
    </row>
    <row r="194" spans="5:16">
      <c r="E194" s="24"/>
      <c r="G194" s="24"/>
      <c r="H194" s="24"/>
      <c r="P194" s="2"/>
    </row>
    <row r="195" spans="5:16">
      <c r="E195" s="24"/>
      <c r="G195" s="24"/>
      <c r="H195" s="24"/>
      <c r="P195" s="2"/>
    </row>
    <row r="196" spans="5:16">
      <c r="E196" s="24"/>
      <c r="G196" s="24"/>
      <c r="H196" s="24"/>
      <c r="P196" s="2"/>
    </row>
    <row r="197" spans="5:16">
      <c r="E197" s="24"/>
      <c r="G197" s="24"/>
      <c r="H197" s="24"/>
      <c r="P197" s="2"/>
    </row>
    <row r="198" spans="5:16">
      <c r="E198" s="24"/>
      <c r="G198" s="24"/>
      <c r="H198" s="24"/>
      <c r="P198" s="2"/>
    </row>
    <row r="199" spans="5:16">
      <c r="E199" s="24"/>
      <c r="G199" s="24"/>
      <c r="H199" s="24"/>
      <c r="P199" s="2"/>
    </row>
    <row r="200" spans="5:16">
      <c r="E200" s="24"/>
      <c r="G200" s="24"/>
      <c r="H200" s="24"/>
      <c r="P200" s="2"/>
    </row>
    <row r="201" spans="5:16">
      <c r="E201" s="24"/>
      <c r="G201" s="24"/>
      <c r="H201" s="24"/>
      <c r="P201" s="2"/>
    </row>
    <row r="202" spans="5:16">
      <c r="E202" s="24"/>
      <c r="G202" s="24"/>
      <c r="H202" s="24"/>
      <c r="P202" s="2"/>
    </row>
    <row r="203" spans="5:16">
      <c r="E203" s="24"/>
      <c r="G203" s="24"/>
      <c r="H203" s="24"/>
      <c r="P203" s="2"/>
    </row>
    <row r="204" spans="5:16">
      <c r="E204" s="24"/>
      <c r="G204" s="24"/>
      <c r="H204" s="24"/>
      <c r="P204" s="2"/>
    </row>
    <row r="205" spans="5:16">
      <c r="E205" s="24"/>
      <c r="G205" s="24"/>
      <c r="H205" s="24"/>
      <c r="P205" s="2"/>
    </row>
    <row r="206" spans="5:16">
      <c r="E206" s="24"/>
      <c r="G206" s="24"/>
      <c r="H206" s="24"/>
      <c r="P206" s="2"/>
    </row>
    <row r="207" spans="5:16">
      <c r="E207" s="24"/>
      <c r="G207" s="24"/>
      <c r="H207" s="24"/>
      <c r="P207" s="2"/>
    </row>
    <row r="208" spans="5:16">
      <c r="E208" s="24"/>
      <c r="G208" s="24"/>
      <c r="H208" s="24"/>
      <c r="P208" s="2"/>
    </row>
    <row r="209" spans="5:16">
      <c r="E209" s="24"/>
      <c r="G209" s="24"/>
      <c r="H209" s="24"/>
      <c r="P209" s="2"/>
    </row>
    <row r="210" spans="5:16">
      <c r="E210" s="24"/>
      <c r="G210" s="24"/>
      <c r="H210" s="24"/>
      <c r="P210" s="2"/>
    </row>
    <row r="211" spans="5:16">
      <c r="E211" s="24"/>
      <c r="G211" s="24"/>
      <c r="H211" s="24"/>
      <c r="P211" s="2"/>
    </row>
    <row r="212" spans="5:16">
      <c r="E212" s="24"/>
      <c r="G212" s="24"/>
      <c r="H212" s="24"/>
      <c r="P212" s="2"/>
    </row>
    <row r="213" spans="5:16">
      <c r="E213" s="24"/>
      <c r="G213" s="24"/>
      <c r="H213" s="24"/>
      <c r="P213" s="2"/>
    </row>
    <row r="214" spans="5:16">
      <c r="E214" s="24"/>
      <c r="G214" s="24"/>
      <c r="H214" s="24"/>
      <c r="P214" s="2"/>
    </row>
    <row r="215" spans="5:16">
      <c r="E215" s="24"/>
      <c r="G215" s="24"/>
      <c r="H215" s="24"/>
      <c r="P215" s="2"/>
    </row>
    <row r="216" spans="5:16">
      <c r="E216" s="24"/>
      <c r="G216" s="24"/>
      <c r="H216" s="24"/>
      <c r="P216" s="2"/>
    </row>
    <row r="217" spans="5:16">
      <c r="E217" s="24"/>
      <c r="G217" s="24"/>
      <c r="H217" s="24"/>
      <c r="P217" s="2"/>
    </row>
    <row r="218" spans="5:16">
      <c r="E218" s="24"/>
      <c r="G218" s="24"/>
      <c r="H218" s="24"/>
      <c r="P218" s="2"/>
    </row>
    <row r="219" spans="5:16">
      <c r="E219" s="24"/>
      <c r="G219" s="24"/>
      <c r="H219" s="24"/>
      <c r="P219" s="2"/>
    </row>
    <row r="220" spans="5:16">
      <c r="E220" s="24"/>
      <c r="G220" s="24"/>
      <c r="H220" s="24"/>
      <c r="P220" s="2"/>
    </row>
    <row r="221" spans="5:16">
      <c r="E221" s="24"/>
      <c r="G221" s="24"/>
      <c r="H221" s="24"/>
      <c r="P221" s="2"/>
    </row>
    <row r="222" spans="5:16">
      <c r="E222" s="24"/>
      <c r="G222" s="24"/>
      <c r="H222" s="24"/>
      <c r="P222" s="2"/>
    </row>
    <row r="223" spans="5:16">
      <c r="E223" s="24"/>
      <c r="G223" s="24"/>
      <c r="H223" s="24"/>
      <c r="P223" s="2"/>
    </row>
    <row r="224" spans="5:16">
      <c r="E224" s="24"/>
      <c r="G224" s="24"/>
      <c r="H224" s="24"/>
      <c r="P224" s="2"/>
    </row>
    <row r="225" spans="5:16">
      <c r="E225" s="24"/>
      <c r="G225" s="24"/>
      <c r="H225" s="24"/>
      <c r="P225" s="2"/>
    </row>
    <row r="226" spans="5:16">
      <c r="E226" s="24"/>
      <c r="G226" s="24"/>
      <c r="H226" s="24"/>
      <c r="P226" s="2"/>
    </row>
    <row r="227" spans="5:16">
      <c r="E227" s="24"/>
      <c r="G227" s="24"/>
      <c r="H227" s="24"/>
      <c r="P227" s="2"/>
    </row>
    <row r="228" spans="5:16">
      <c r="E228" s="24"/>
      <c r="G228" s="24"/>
      <c r="H228" s="24"/>
      <c r="P228" s="2"/>
    </row>
    <row r="229" spans="5:16">
      <c r="E229" s="24"/>
      <c r="G229" s="24"/>
      <c r="H229" s="24"/>
      <c r="P229" s="2"/>
    </row>
    <row r="230" spans="5:16">
      <c r="E230" s="24"/>
      <c r="G230" s="24"/>
      <c r="H230" s="24"/>
      <c r="P230" s="2"/>
    </row>
    <row r="231" spans="5:16">
      <c r="E231" s="24"/>
      <c r="G231" s="24"/>
      <c r="H231" s="24"/>
      <c r="P231" s="2"/>
    </row>
    <row r="232" spans="5:16">
      <c r="E232" s="24"/>
      <c r="G232" s="24"/>
      <c r="H232" s="24"/>
      <c r="P232" s="2"/>
    </row>
    <row r="233" spans="5:16">
      <c r="E233" s="24"/>
      <c r="G233" s="24"/>
      <c r="H233" s="24"/>
      <c r="P233" s="2"/>
    </row>
    <row r="234" spans="5:16">
      <c r="E234" s="24"/>
      <c r="G234" s="24"/>
      <c r="H234" s="24"/>
      <c r="P234" s="2"/>
    </row>
    <row r="235" spans="5:16">
      <c r="E235" s="24"/>
      <c r="G235" s="24"/>
      <c r="H235" s="24"/>
      <c r="P235" s="2"/>
    </row>
    <row r="236" spans="5:16">
      <c r="E236" s="24"/>
      <c r="G236" s="24"/>
      <c r="H236" s="24"/>
      <c r="P236" s="2"/>
    </row>
    <row r="237" spans="5:16">
      <c r="E237" s="24"/>
      <c r="G237" s="24"/>
      <c r="H237" s="24"/>
      <c r="P237" s="2"/>
    </row>
    <row r="238" spans="5:16">
      <c r="E238" s="24"/>
      <c r="G238" s="24"/>
      <c r="H238" s="24"/>
      <c r="P238" s="2"/>
    </row>
    <row r="239" spans="5:16">
      <c r="E239" s="24"/>
      <c r="G239" s="24"/>
      <c r="H239" s="24"/>
      <c r="P239" s="2"/>
    </row>
    <row r="240" spans="5:16">
      <c r="E240" s="24"/>
      <c r="G240" s="24"/>
      <c r="H240" s="24"/>
      <c r="P240" s="2"/>
    </row>
    <row r="241" spans="5:16">
      <c r="E241" s="24"/>
      <c r="G241" s="24"/>
      <c r="H241" s="24"/>
      <c r="P241" s="2"/>
    </row>
    <row r="242" spans="5:16">
      <c r="E242" s="24"/>
      <c r="G242" s="24"/>
      <c r="H242" s="24"/>
      <c r="P242" s="2"/>
    </row>
    <row r="243" spans="5:16">
      <c r="E243" s="24"/>
      <c r="G243" s="24"/>
      <c r="H243" s="24"/>
      <c r="P243" s="2"/>
    </row>
    <row r="244" spans="5:16">
      <c r="E244" s="24"/>
      <c r="G244" s="24"/>
      <c r="H244" s="24"/>
      <c r="P244" s="2"/>
    </row>
    <row r="245" spans="5:16">
      <c r="E245" s="24"/>
      <c r="G245" s="24"/>
      <c r="H245" s="24"/>
      <c r="P245" s="2"/>
    </row>
    <row r="246" spans="5:16">
      <c r="E246" s="24"/>
      <c r="G246" s="24"/>
      <c r="H246" s="24"/>
      <c r="P246" s="2"/>
    </row>
    <row r="247" spans="5:16">
      <c r="E247" s="24"/>
      <c r="G247" s="24"/>
      <c r="H247" s="24"/>
      <c r="P247" s="2"/>
    </row>
    <row r="248" spans="5:16">
      <c r="E248" s="24"/>
      <c r="G248" s="24"/>
      <c r="H248" s="24"/>
      <c r="P248" s="2"/>
    </row>
    <row r="249" spans="5:16">
      <c r="E249" s="24"/>
      <c r="G249" s="24"/>
      <c r="H249" s="24"/>
      <c r="P249" s="2"/>
    </row>
    <row r="250" spans="5:16">
      <c r="E250" s="24"/>
      <c r="G250" s="24"/>
      <c r="H250" s="24"/>
      <c r="P250" s="2"/>
    </row>
    <row r="251" spans="5:16">
      <c r="E251" s="24"/>
      <c r="G251" s="24"/>
      <c r="H251" s="24"/>
      <c r="P251" s="2"/>
    </row>
    <row r="252" spans="5:16">
      <c r="E252" s="24"/>
      <c r="G252" s="24"/>
      <c r="H252" s="24"/>
      <c r="P252" s="2"/>
    </row>
    <row r="253" spans="5:16">
      <c r="E253" s="24"/>
      <c r="G253" s="24"/>
      <c r="H253" s="24"/>
    </row>
    <row r="254" spans="5:16">
      <c r="E254" s="24"/>
      <c r="G254" s="24"/>
      <c r="H254" s="24"/>
    </row>
    <row r="255" spans="5:16">
      <c r="E255" s="24"/>
      <c r="G255" s="24"/>
      <c r="H255" s="24"/>
    </row>
    <row r="256" spans="5:16">
      <c r="E256" s="24"/>
      <c r="G256" s="24"/>
      <c r="H256" s="24"/>
    </row>
    <row r="257" spans="5:8">
      <c r="E257" s="24"/>
      <c r="G257" s="24"/>
      <c r="H257" s="24"/>
    </row>
    <row r="258" spans="5:8">
      <c r="E258" s="24"/>
      <c r="G258" s="24"/>
      <c r="H258" s="24"/>
    </row>
    <row r="259" spans="5:8">
      <c r="E259" s="24"/>
      <c r="G259" s="24"/>
      <c r="H259" s="24"/>
    </row>
    <row r="260" spans="5:8">
      <c r="E260" s="24"/>
      <c r="G260" s="24"/>
      <c r="H260" s="24"/>
    </row>
    <row r="261" spans="5:8">
      <c r="E261" s="24"/>
      <c r="G261" s="24"/>
      <c r="H261" s="24"/>
    </row>
    <row r="262" spans="5:8">
      <c r="E262" s="24"/>
      <c r="G262" s="24"/>
      <c r="H262" s="24"/>
    </row>
    <row r="263" spans="5:8">
      <c r="E263" s="24"/>
      <c r="G263" s="24"/>
      <c r="H263" s="24"/>
    </row>
    <row r="264" spans="5:8">
      <c r="E264" s="24"/>
      <c r="G264" s="24"/>
      <c r="H264" s="24"/>
    </row>
  </sheetData>
  <sheetProtection algorithmName="SHA-512" hashValue="rtr3aWABiaxOilugaAO40DfLVJwoSkTBPG8efSHuTIy+vRWBbVtPccATkFBjf+59w6ic4nc897uOw0hNj/ygJQ==" saltValue="LWj49Xl8DoOgcHSciEGJmg==" spinCount="100000" sheet="1" objects="1" selectLockedCells="1"/>
  <mergeCells count="48">
    <mergeCell ref="G28:H28"/>
    <mergeCell ref="E4:M4"/>
    <mergeCell ref="I18:O18"/>
    <mergeCell ref="E17:F17"/>
    <mergeCell ref="E25:F25"/>
    <mergeCell ref="E26:F26"/>
    <mergeCell ref="J13:K17"/>
    <mergeCell ref="J19:K26"/>
    <mergeCell ref="I12:O12"/>
    <mergeCell ref="E13:F13"/>
    <mergeCell ref="E14:F14"/>
    <mergeCell ref="E15:F15"/>
    <mergeCell ref="E16:F16"/>
    <mergeCell ref="H7:J7"/>
    <mergeCell ref="F8:G8"/>
    <mergeCell ref="H8:J8"/>
    <mergeCell ref="G27:H27"/>
    <mergeCell ref="E19:F19"/>
    <mergeCell ref="E20:F20"/>
    <mergeCell ref="E21:F21"/>
    <mergeCell ref="E22:F22"/>
    <mergeCell ref="E23:F23"/>
    <mergeCell ref="E24:F24"/>
    <mergeCell ref="A1:P1"/>
    <mergeCell ref="D10:D11"/>
    <mergeCell ref="G10:G11"/>
    <mergeCell ref="H10:H11"/>
    <mergeCell ref="I10:I11"/>
    <mergeCell ref="J10:L10"/>
    <mergeCell ref="F9:G9"/>
    <mergeCell ref="E10:E11"/>
    <mergeCell ref="F10:F11"/>
    <mergeCell ref="A12:A26"/>
    <mergeCell ref="B12:F12"/>
    <mergeCell ref="A2:P2"/>
    <mergeCell ref="A3:A11"/>
    <mergeCell ref="C3:N3"/>
    <mergeCell ref="P3:P26"/>
    <mergeCell ref="D5:E9"/>
    <mergeCell ref="F5:G5"/>
    <mergeCell ref="H5:J5"/>
    <mergeCell ref="F6:G6"/>
    <mergeCell ref="H6:J6"/>
    <mergeCell ref="B10:B11"/>
    <mergeCell ref="C10:C11"/>
    <mergeCell ref="F7:G7"/>
    <mergeCell ref="H9:J9"/>
    <mergeCell ref="B18:F18"/>
  </mergeCells>
  <conditionalFormatting sqref="O13:O17 O19:O26">
    <cfRule type="containsText" dxfId="1735" priority="77" operator="containsText" text="غير مكتمل">
      <formula>NOT(ISERROR(SEARCH("غير مكتمل",O13)))</formula>
    </cfRule>
    <cfRule type="containsText" dxfId="1734" priority="78" operator="containsText" text="مكتمل">
      <formula>NOT(ISERROR(SEARCH("مكتمل",O13)))</formula>
    </cfRule>
  </conditionalFormatting>
  <conditionalFormatting sqref="D13:D17">
    <cfRule type="colorScale" priority="59">
      <colorScale>
        <cfvo type="num" val="0"/>
        <cfvo type="num" val="1"/>
        <cfvo type="num" val="2"/>
        <color rgb="FFFF0000"/>
        <color rgb="FFFFFF00"/>
        <color rgb="FF057D19"/>
      </colorScale>
    </cfRule>
    <cfRule type="cellIs" dxfId="1733" priority="64" operator="equal">
      <formula>1</formula>
    </cfRule>
    <cfRule type="cellIs" dxfId="1732" priority="65" operator="equal">
      <formula>2</formula>
    </cfRule>
    <cfRule type="cellIs" dxfId="1731" priority="66" operator="equal">
      <formula>3</formula>
    </cfRule>
    <cfRule type="cellIs" dxfId="1730" priority="67" operator="equal">
      <formula>2</formula>
    </cfRule>
    <cfRule type="cellIs" dxfId="1729" priority="68" operator="equal">
      <formula>1</formula>
    </cfRule>
    <cfRule type="cellIs" dxfId="1728" priority="69" operator="equal">
      <formula>0</formula>
    </cfRule>
    <cfRule type="cellIs" dxfId="1727" priority="70" operator="equal">
      <formula>1</formula>
    </cfRule>
    <cfRule type="cellIs" dxfId="1726" priority="71" operator="equal">
      <formula>2</formula>
    </cfRule>
    <cfRule type="cellIs" dxfId="1725" priority="72" operator="equal">
      <formula>3</formula>
    </cfRule>
  </conditionalFormatting>
  <conditionalFormatting sqref="D13:D17">
    <cfRule type="colorScale" priority="60">
      <colorScale>
        <cfvo type="num" val="0"/>
        <cfvo type="percentile" val="50"/>
        <cfvo type="max"/>
        <color rgb="FFF8696B"/>
        <color rgb="FFFFEB84"/>
        <color rgb="FF63BE7B"/>
      </colorScale>
    </cfRule>
    <cfRule type="colorScale" priority="61">
      <colorScale>
        <cfvo type="percent" val="&quot;*&quot;"/>
        <cfvo type="percentile" val="50"/>
        <cfvo type="max"/>
        <color theme="6"/>
        <color rgb="FFFFEB84"/>
        <color rgb="FF63BE7B"/>
      </colorScale>
    </cfRule>
    <cfRule type="colorScale" priority="62">
      <colorScale>
        <cfvo type="num" val="0"/>
        <cfvo type="num" val="1"/>
        <cfvo type="num" val="2"/>
        <color theme="2" tint="-0.749992370372631"/>
        <color theme="3"/>
        <color theme="7"/>
      </colorScale>
    </cfRule>
    <cfRule type="expression" dxfId="1724" priority="63">
      <formula>3</formula>
    </cfRule>
  </conditionalFormatting>
  <conditionalFormatting sqref="D19:D26">
    <cfRule type="colorScale" priority="45">
      <colorScale>
        <cfvo type="num" val="0"/>
        <cfvo type="num" val="1"/>
        <cfvo type="num" val="2"/>
        <color rgb="FFFF0000"/>
        <color rgb="FFFFFF00"/>
        <color rgb="FF057D19"/>
      </colorScale>
    </cfRule>
    <cfRule type="cellIs" dxfId="1723" priority="50" operator="equal">
      <formula>1</formula>
    </cfRule>
    <cfRule type="cellIs" dxfId="1722" priority="51" operator="equal">
      <formula>2</formula>
    </cfRule>
    <cfRule type="cellIs" dxfId="1721" priority="52" operator="equal">
      <formula>3</formula>
    </cfRule>
    <cfRule type="cellIs" dxfId="1720" priority="53" operator="equal">
      <formula>2</formula>
    </cfRule>
    <cfRule type="cellIs" dxfId="1719" priority="54" operator="equal">
      <formula>1</formula>
    </cfRule>
    <cfRule type="cellIs" dxfId="1718" priority="55" operator="equal">
      <formula>0</formula>
    </cfRule>
    <cfRule type="cellIs" dxfId="1717" priority="56" operator="equal">
      <formula>1</formula>
    </cfRule>
    <cfRule type="cellIs" dxfId="1716" priority="57" operator="equal">
      <formula>2</formula>
    </cfRule>
    <cfRule type="cellIs" dxfId="1715" priority="58" operator="equal">
      <formula>3</formula>
    </cfRule>
  </conditionalFormatting>
  <conditionalFormatting sqref="D19:D26">
    <cfRule type="colorScale" priority="46">
      <colorScale>
        <cfvo type="num" val="0"/>
        <cfvo type="percentile" val="50"/>
        <cfvo type="max"/>
        <color rgb="FFF8696B"/>
        <color rgb="FFFFEB84"/>
        <color rgb="FF63BE7B"/>
      </colorScale>
    </cfRule>
    <cfRule type="colorScale" priority="47">
      <colorScale>
        <cfvo type="percent" val="&quot;*&quot;"/>
        <cfvo type="percentile" val="50"/>
        <cfvo type="max"/>
        <color theme="6"/>
        <color rgb="FFFFEB84"/>
        <color rgb="FF63BE7B"/>
      </colorScale>
    </cfRule>
    <cfRule type="colorScale" priority="48">
      <colorScale>
        <cfvo type="num" val="0"/>
        <cfvo type="num" val="1"/>
        <cfvo type="num" val="2"/>
        <color theme="2" tint="-0.749992370372631"/>
        <color theme="3"/>
        <color theme="7"/>
      </colorScale>
    </cfRule>
    <cfRule type="expression" dxfId="1714" priority="49">
      <formula>3</formula>
    </cfRule>
  </conditionalFormatting>
  <conditionalFormatting sqref="G12">
    <cfRule type="containsText" dxfId="1713" priority="39" operator="containsText" text="N/A">
      <formula>NOT(ISERROR(SEARCH("N/A",G12)))</formula>
    </cfRule>
    <cfRule type="cellIs" dxfId="1712" priority="40" operator="equal">
      <formula>0.8</formula>
    </cfRule>
    <cfRule type="cellIs" dxfId="1711" priority="41" operator="greaterThan">
      <formula>0.8</formula>
    </cfRule>
    <cfRule type="cellIs" dxfId="1710" priority="42" operator="greaterThan">
      <formula>0.5</formula>
    </cfRule>
    <cfRule type="cellIs" dxfId="1709" priority="43" operator="equal">
      <formula>0.5</formula>
    </cfRule>
    <cfRule type="cellIs" dxfId="1708" priority="44" operator="lessThan">
      <formula>0.5</formula>
    </cfRule>
  </conditionalFormatting>
  <conditionalFormatting sqref="G18">
    <cfRule type="containsText" dxfId="1707" priority="33" operator="containsText" text="N/A">
      <formula>NOT(ISERROR(SEARCH("N/A",G18)))</formula>
    </cfRule>
    <cfRule type="cellIs" dxfId="1706" priority="34" operator="equal">
      <formula>0.8</formula>
    </cfRule>
    <cfRule type="cellIs" dxfId="1705" priority="35" operator="greaterThan">
      <formula>0.8</formula>
    </cfRule>
    <cfRule type="cellIs" dxfId="1704" priority="36" operator="greaterThan">
      <formula>0.5</formula>
    </cfRule>
    <cfRule type="cellIs" dxfId="1703" priority="37" operator="equal">
      <formula>0.5</formula>
    </cfRule>
    <cfRule type="cellIs" dxfId="1702" priority="38" operator="lessThan">
      <formula>0.5</formula>
    </cfRule>
  </conditionalFormatting>
  <conditionalFormatting sqref="G28">
    <cfRule type="containsText" dxfId="1701" priority="27" operator="containsText" text="N/A">
      <formula>NOT(ISERROR(SEARCH("N/A",G28)))</formula>
    </cfRule>
    <cfRule type="cellIs" dxfId="1700" priority="28" operator="equal">
      <formula>0.8</formula>
    </cfRule>
    <cfRule type="cellIs" dxfId="1699" priority="29" operator="greaterThan">
      <formula>0.8</formula>
    </cfRule>
    <cfRule type="cellIs" dxfId="1698" priority="30" operator="greaterThan">
      <formula>0.5</formula>
    </cfRule>
    <cfRule type="cellIs" dxfId="1697" priority="31" operator="equal">
      <formula>0.5</formula>
    </cfRule>
    <cfRule type="cellIs" dxfId="1696" priority="32" operator="lessThan">
      <formula>0.5</formula>
    </cfRule>
  </conditionalFormatting>
  <conditionalFormatting sqref="H12">
    <cfRule type="containsText" dxfId="1695" priority="20" operator="containsText" text="NOT MET">
      <formula>NOT(ISERROR(SEARCH("NOT MET",H12)))</formula>
    </cfRule>
    <cfRule type="containsText" dxfId="1694" priority="21" operator="containsText" text="PARTIAL MET">
      <formula>NOT(ISERROR(SEARCH("PARTIAL MET",H12)))</formula>
    </cfRule>
    <cfRule type="containsText" dxfId="1693" priority="22" operator="containsText" text="MET">
      <formula>NOT(ISERROR(SEARCH("MET",H12)))</formula>
    </cfRule>
    <cfRule type="containsText" dxfId="1692" priority="23" operator="containsText" text="NOT MET">
      <formula>NOT(ISERROR(SEARCH("NOT MET",H12)))</formula>
    </cfRule>
    <cfRule type="containsText" dxfId="1691" priority="24" operator="containsText" text="PARTIAL MET">
      <formula>NOT(ISERROR(SEARCH("PARTIAL MET",H12)))</formula>
    </cfRule>
    <cfRule type="containsText" dxfId="1690" priority="25" operator="containsText" text="MET">
      <formula>NOT(ISERROR(SEARCH("MET",H12)))</formula>
    </cfRule>
  </conditionalFormatting>
  <conditionalFormatting sqref="H18">
    <cfRule type="containsText" dxfId="1689" priority="13" operator="containsText" text="NOT MET">
      <formula>NOT(ISERROR(SEARCH("NOT MET",H18)))</formula>
    </cfRule>
    <cfRule type="containsText" dxfId="1688" priority="14" operator="containsText" text="PARTIAL MET">
      <formula>NOT(ISERROR(SEARCH("PARTIAL MET",H18)))</formula>
    </cfRule>
    <cfRule type="containsText" dxfId="1687" priority="15" operator="containsText" text="MET">
      <formula>NOT(ISERROR(SEARCH("MET",H18)))</formula>
    </cfRule>
    <cfRule type="containsText" dxfId="1686" priority="16" operator="containsText" text="NOT MET">
      <formula>NOT(ISERROR(SEARCH("NOT MET",H18)))</formula>
    </cfRule>
    <cfRule type="containsText" dxfId="1685" priority="17" operator="containsText" text="PARTIAL MET">
      <formula>NOT(ISERROR(SEARCH("PARTIAL MET",H18)))</formula>
    </cfRule>
    <cfRule type="containsText" dxfId="1684" priority="18" operator="containsText" text="MET">
      <formula>NOT(ISERROR(SEARCH("MET",H18)))</formula>
    </cfRule>
  </conditionalFormatting>
  <conditionalFormatting sqref="F6">
    <cfRule type="cellIs" dxfId="1683" priority="1" stopIfTrue="1" operator="equal">
      <formula>0.8</formula>
    </cfRule>
    <cfRule type="cellIs" dxfId="1682" priority="2" stopIfTrue="1" operator="greaterThan">
      <formula>0.8</formula>
    </cfRule>
  </conditionalFormatting>
  <conditionalFormatting sqref="F8">
    <cfRule type="cellIs" dxfId="1681" priority="5" stopIfTrue="1" operator="lessThan">
      <formula>0.5</formula>
    </cfRule>
  </conditionalFormatting>
  <conditionalFormatting sqref="F7">
    <cfRule type="cellIs" dxfId="1680" priority="3" stopIfTrue="1" operator="greaterThan">
      <formula>0.5</formula>
    </cfRule>
    <cfRule type="cellIs" dxfId="1679" priority="4" stopIfTrue="1" operator="equal">
      <formula>0.5</formula>
    </cfRule>
  </conditionalFormatting>
  <dataValidations count="3">
    <dataValidation type="list" allowBlank="1" showInputMessage="1" showErrorMessage="1" sqref="D19:D26 D13:D17 E4 D2:D3 D5:D9">
      <formula1>$K$6:$K$9</formula1>
    </dataValidation>
    <dataValidation type="list" allowBlank="1" showInputMessage="1" showErrorMessage="1" sqref="O13:O17 O19:O26">
      <formula1>"مكتمل,غير مكتمل"</formula1>
    </dataValidation>
    <dataValidation type="list" allowBlank="1" showInputMessage="1" showErrorMessage="1" sqref="D10:D11">
      <formula1>$L$6:$L$9</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6" operator="containsText" id="{7BCCFC63-F578-44F5-8366-26D71DB46B3A}">
            <xm:f>NOT(ISERROR(SEARCH($H$6,H12)))</xm:f>
            <xm:f>$H$6</xm:f>
            <x14:dxf>
              <fill>
                <patternFill>
                  <bgColor rgb="FF297B29"/>
                </patternFill>
              </fill>
            </x14:dxf>
          </x14:cfRule>
          <xm:sqref>H12</xm:sqref>
        </x14:conditionalFormatting>
        <x14:conditionalFormatting xmlns:xm="http://schemas.microsoft.com/office/excel/2006/main">
          <x14:cfRule type="containsText" priority="19" operator="containsText" id="{2F30818B-93E6-404F-AD36-E62C6688DB00}">
            <xm:f>NOT(ISERROR(SEARCH($H$6,H18)))</xm:f>
            <xm:f>$H$6</xm:f>
            <x14:dxf>
              <fill>
                <patternFill>
                  <bgColor rgb="FF297B29"/>
                </patternFill>
              </fill>
            </x14:dxf>
          </x14:cfRule>
          <xm:sqref>H18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Q685"/>
  <sheetViews>
    <sheetView rightToLeft="1" tabSelected="1" topLeftCell="A143" zoomScale="39" zoomScaleNormal="39" workbookViewId="0">
      <selection activeCell="E147" sqref="E147:G147"/>
    </sheetView>
  </sheetViews>
  <sheetFormatPr defaultRowHeight="36"/>
  <cols>
    <col min="1" max="1" width="10.28515625" customWidth="1"/>
    <col min="2" max="2" width="14.28515625" customWidth="1"/>
    <col min="3" max="3" width="178.28515625" style="33" customWidth="1"/>
    <col min="4" max="4" width="17.42578125" customWidth="1"/>
    <col min="5" max="5" width="17.85546875" style="58" customWidth="1"/>
    <col min="6" max="6" width="10" customWidth="1"/>
    <col min="7" max="7" width="26.85546875" customWidth="1"/>
    <col min="8" max="8" width="22.28515625" style="57" customWidth="1"/>
    <col min="9" max="9" width="22.85546875" style="57" customWidth="1"/>
    <col min="10" max="10" width="25" style="57" customWidth="1"/>
    <col min="11" max="11" width="21.42578125" customWidth="1"/>
    <col min="12" max="12" width="24.42578125" customWidth="1"/>
    <col min="13" max="13" width="27.85546875" customWidth="1"/>
    <col min="14" max="14" width="29" customWidth="1"/>
    <col min="15" max="15" width="24.85546875" customWidth="1"/>
    <col min="16" max="16" width="18.7109375" customWidth="1"/>
    <col min="17" max="17" width="10.140625" style="29" customWidth="1"/>
  </cols>
  <sheetData>
    <row r="1" spans="1:95" s="22" customFormat="1" ht="31.5" customHeight="1">
      <c r="A1" s="380"/>
      <c r="B1" s="380"/>
      <c r="C1" s="380"/>
      <c r="D1" s="380"/>
      <c r="E1" s="380"/>
      <c r="F1" s="380"/>
      <c r="G1" s="380"/>
      <c r="H1" s="380"/>
      <c r="I1" s="380"/>
      <c r="J1" s="380"/>
      <c r="K1" s="380"/>
      <c r="L1" s="380"/>
      <c r="M1" s="380"/>
      <c r="N1" s="380"/>
      <c r="O1" s="380"/>
      <c r="P1" s="380"/>
      <c r="Q1" s="59"/>
    </row>
    <row r="2" spans="1:95" s="22" customFormat="1" ht="45" customHeight="1">
      <c r="A2" s="259" t="s">
        <v>9</v>
      </c>
      <c r="B2" s="259"/>
      <c r="C2" s="259"/>
      <c r="D2" s="259"/>
      <c r="E2" s="259"/>
      <c r="F2" s="259"/>
      <c r="G2" s="259"/>
      <c r="H2" s="259"/>
      <c r="I2" s="259"/>
      <c r="J2" s="259"/>
      <c r="K2" s="259"/>
      <c r="L2" s="259"/>
      <c r="M2" s="259"/>
      <c r="N2" s="259"/>
      <c r="O2" s="259"/>
      <c r="P2" s="259"/>
      <c r="Q2" s="59"/>
    </row>
    <row r="3" spans="1:95" s="22" customFormat="1" ht="35.25" customHeight="1">
      <c r="A3" s="342"/>
      <c r="B3" s="3"/>
      <c r="C3" s="261" t="s">
        <v>10</v>
      </c>
      <c r="D3" s="262"/>
      <c r="E3" s="261"/>
      <c r="F3" s="261"/>
      <c r="G3" s="261"/>
      <c r="H3" s="261"/>
      <c r="I3" s="261"/>
      <c r="J3" s="261"/>
      <c r="K3" s="261"/>
      <c r="L3" s="261"/>
      <c r="M3" s="261"/>
      <c r="N3" s="261"/>
      <c r="O3" s="261"/>
      <c r="P3" s="65"/>
      <c r="Q3" s="59"/>
    </row>
    <row r="4" spans="1:95" s="22" customFormat="1" ht="49.5" customHeight="1">
      <c r="A4" s="342"/>
      <c r="B4" s="4"/>
      <c r="C4" s="168"/>
      <c r="D4" s="291" t="s">
        <v>11</v>
      </c>
      <c r="E4" s="292"/>
      <c r="F4" s="292"/>
      <c r="G4" s="292"/>
      <c r="H4" s="292"/>
      <c r="I4" s="292"/>
      <c r="J4" s="292"/>
      <c r="K4" s="292"/>
      <c r="L4" s="292"/>
      <c r="M4" s="292"/>
      <c r="N4" s="293"/>
      <c r="O4" s="169"/>
      <c r="P4" s="171"/>
      <c r="Q4" s="59"/>
    </row>
    <row r="5" spans="1:95" s="22" customFormat="1" ht="51.75" customHeight="1">
      <c r="A5" s="342"/>
      <c r="B5" s="4"/>
      <c r="C5" s="169"/>
      <c r="D5" s="230"/>
      <c r="E5" s="231"/>
      <c r="F5" s="391" t="s">
        <v>39</v>
      </c>
      <c r="G5" s="392"/>
      <c r="H5" s="388" t="s">
        <v>12</v>
      </c>
      <c r="I5" s="389"/>
      <c r="J5" s="389"/>
      <c r="K5" s="390"/>
      <c r="L5" s="70" t="s">
        <v>13</v>
      </c>
      <c r="M5" s="73" t="s">
        <v>14</v>
      </c>
      <c r="N5" s="168"/>
      <c r="O5" s="168"/>
      <c r="P5" s="171"/>
      <c r="Q5" s="59"/>
    </row>
    <row r="6" spans="1:95" s="22" customFormat="1" ht="45.75" customHeight="1">
      <c r="A6" s="342"/>
      <c r="B6" s="4"/>
      <c r="C6" s="168"/>
      <c r="D6" s="232"/>
      <c r="E6" s="233"/>
      <c r="F6" s="386" t="s">
        <v>40</v>
      </c>
      <c r="G6" s="387"/>
      <c r="H6" s="383" t="s">
        <v>15</v>
      </c>
      <c r="I6" s="384"/>
      <c r="J6" s="384"/>
      <c r="K6" s="385"/>
      <c r="L6" s="5">
        <v>2</v>
      </c>
      <c r="M6" s="6" t="s">
        <v>16</v>
      </c>
      <c r="N6" s="168"/>
      <c r="O6" s="168"/>
      <c r="P6" s="171"/>
      <c r="Q6" s="59"/>
    </row>
    <row r="7" spans="1:95" s="22" customFormat="1" ht="32.25" customHeight="1">
      <c r="A7" s="342"/>
      <c r="B7" s="4"/>
      <c r="C7" s="168"/>
      <c r="D7" s="232"/>
      <c r="E7" s="233"/>
      <c r="F7" s="381" t="s">
        <v>41</v>
      </c>
      <c r="G7" s="382"/>
      <c r="H7" s="383" t="s">
        <v>17</v>
      </c>
      <c r="I7" s="384"/>
      <c r="J7" s="384"/>
      <c r="K7" s="385"/>
      <c r="L7" s="8">
        <v>1</v>
      </c>
      <c r="M7" s="9" t="s">
        <v>18</v>
      </c>
      <c r="N7" s="168"/>
      <c r="O7" s="168"/>
      <c r="P7" s="171"/>
      <c r="Q7" s="6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row>
    <row r="8" spans="1:95" s="22" customFormat="1" ht="38.25" customHeight="1">
      <c r="A8" s="342"/>
      <c r="B8" s="4"/>
      <c r="C8" s="168"/>
      <c r="D8" s="232"/>
      <c r="E8" s="233"/>
      <c r="F8" s="395" t="s">
        <v>42</v>
      </c>
      <c r="G8" s="396"/>
      <c r="H8" s="383" t="s">
        <v>19</v>
      </c>
      <c r="I8" s="384"/>
      <c r="J8" s="384"/>
      <c r="K8" s="385"/>
      <c r="L8" s="68">
        <v>0</v>
      </c>
      <c r="M8" s="69" t="s">
        <v>20</v>
      </c>
      <c r="N8" s="168"/>
      <c r="O8" s="168"/>
      <c r="P8" s="171"/>
      <c r="Q8" s="6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row>
    <row r="9" spans="1:95" s="30" customFormat="1" ht="33.75" customHeight="1">
      <c r="A9" s="342"/>
      <c r="B9" s="4"/>
      <c r="C9" s="168"/>
      <c r="D9" s="234"/>
      <c r="E9" s="235"/>
      <c r="F9" s="393" t="s">
        <v>43</v>
      </c>
      <c r="G9" s="394"/>
      <c r="H9" s="383" t="s">
        <v>21</v>
      </c>
      <c r="I9" s="384"/>
      <c r="J9" s="384"/>
      <c r="K9" s="385"/>
      <c r="L9" s="10" t="s">
        <v>22</v>
      </c>
      <c r="M9" s="11" t="s">
        <v>22</v>
      </c>
      <c r="N9" s="168"/>
      <c r="O9" s="168"/>
      <c r="P9" s="171"/>
      <c r="Q9" s="60"/>
    </row>
    <row r="10" spans="1:95" s="216" customFormat="1" ht="51" customHeight="1">
      <c r="A10" s="225" t="s">
        <v>44</v>
      </c>
      <c r="B10" s="406" t="s">
        <v>845</v>
      </c>
      <c r="C10" s="407"/>
      <c r="D10" s="397" t="s">
        <v>846</v>
      </c>
      <c r="E10" s="399" t="s">
        <v>835</v>
      </c>
      <c r="F10" s="400"/>
      <c r="G10" s="401"/>
      <c r="H10" s="367" t="s">
        <v>847</v>
      </c>
      <c r="I10" s="367" t="s">
        <v>848</v>
      </c>
      <c r="J10" s="374" t="s">
        <v>838</v>
      </c>
      <c r="K10" s="375"/>
      <c r="L10" s="376"/>
      <c r="M10" s="377" t="s">
        <v>849</v>
      </c>
      <c r="N10" s="378"/>
      <c r="O10" s="378"/>
      <c r="P10" s="379"/>
      <c r="Q10" s="6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row>
    <row r="11" spans="1:95" s="216" customFormat="1" ht="37.5" customHeight="1">
      <c r="A11" s="225"/>
      <c r="B11" s="408"/>
      <c r="C11" s="409"/>
      <c r="D11" s="398"/>
      <c r="E11" s="402"/>
      <c r="F11" s="403"/>
      <c r="G11" s="404"/>
      <c r="H11" s="368"/>
      <c r="I11" s="368"/>
      <c r="J11" s="217" t="s">
        <v>839</v>
      </c>
      <c r="K11" s="218" t="s">
        <v>840</v>
      </c>
      <c r="L11" s="218" t="s">
        <v>841</v>
      </c>
      <c r="M11" s="219" t="s">
        <v>842</v>
      </c>
      <c r="N11" s="219" t="s">
        <v>160</v>
      </c>
      <c r="O11" s="219" t="s">
        <v>843</v>
      </c>
      <c r="P11" s="219" t="s">
        <v>850</v>
      </c>
      <c r="Q11" s="6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row>
    <row r="12" spans="1:95" ht="83.25" customHeight="1">
      <c r="A12" s="405" t="s">
        <v>46</v>
      </c>
      <c r="B12" s="355"/>
      <c r="C12" s="347" t="s">
        <v>855</v>
      </c>
      <c r="D12" s="348"/>
      <c r="E12" s="348"/>
      <c r="F12" s="348"/>
      <c r="G12" s="349"/>
      <c r="H12" s="13">
        <f>IF(COUNT(D13:D18)=0,"N/A",SUM(D13:D18)/(COUNT(D13:D18)*2))</f>
        <v>0.5</v>
      </c>
      <c r="I12" s="14" t="str">
        <f>IF(H12="N/A","N/A", IF(H12&gt;=80%,"MET",IF(H12&gt;=50%,"PARTIAL MET","Not Met")))</f>
        <v>PARTIAL MET</v>
      </c>
      <c r="J12" s="294"/>
      <c r="K12" s="295"/>
      <c r="L12" s="295"/>
      <c r="M12" s="295"/>
      <c r="N12" s="295"/>
      <c r="O12" s="295"/>
      <c r="P12" s="167"/>
      <c r="Q12" s="61"/>
    </row>
    <row r="13" spans="1:95" ht="49.5" customHeight="1">
      <c r="A13" s="71">
        <v>1</v>
      </c>
      <c r="B13" s="343" t="s">
        <v>45</v>
      </c>
      <c r="C13" s="205" t="s">
        <v>434</v>
      </c>
      <c r="D13" s="45">
        <v>0</v>
      </c>
      <c r="E13" s="337"/>
      <c r="F13" s="338"/>
      <c r="G13" s="339"/>
      <c r="H13" s="31"/>
      <c r="I13" s="31"/>
      <c r="J13" s="50" t="s">
        <v>47</v>
      </c>
      <c r="K13" s="51"/>
      <c r="L13" s="51"/>
      <c r="M13" s="84"/>
      <c r="N13" s="85"/>
      <c r="O13" s="85"/>
      <c r="P13" s="153" t="s">
        <v>27</v>
      </c>
      <c r="Q13" s="61"/>
    </row>
    <row r="14" spans="1:95" ht="57.75" customHeight="1">
      <c r="A14" s="72">
        <v>2</v>
      </c>
      <c r="B14" s="344"/>
      <c r="C14" s="205" t="s">
        <v>435</v>
      </c>
      <c r="D14" s="16">
        <v>0</v>
      </c>
      <c r="E14" s="314"/>
      <c r="F14" s="315"/>
      <c r="G14" s="316"/>
      <c r="H14" s="32"/>
      <c r="I14" s="32"/>
      <c r="J14" s="51"/>
      <c r="K14" s="50" t="s">
        <v>91</v>
      </c>
      <c r="L14" s="51"/>
      <c r="M14" s="84"/>
      <c r="N14" s="85"/>
      <c r="O14" s="85"/>
      <c r="P14" s="153" t="s">
        <v>29</v>
      </c>
      <c r="Q14" s="61"/>
    </row>
    <row r="15" spans="1:95" ht="68.25" customHeight="1">
      <c r="A15" s="72">
        <v>3</v>
      </c>
      <c r="B15" s="344"/>
      <c r="C15" s="204" t="s">
        <v>436</v>
      </c>
      <c r="D15" s="16" t="s">
        <v>22</v>
      </c>
      <c r="E15" s="314"/>
      <c r="F15" s="315"/>
      <c r="G15" s="316"/>
      <c r="H15" s="32"/>
      <c r="I15" s="32"/>
      <c r="J15" s="50" t="s">
        <v>92</v>
      </c>
      <c r="K15" s="51"/>
      <c r="L15" s="86" t="s">
        <v>93</v>
      </c>
      <c r="M15" s="84"/>
      <c r="N15" s="85"/>
      <c r="O15" s="85"/>
      <c r="P15" s="153" t="s">
        <v>27</v>
      </c>
      <c r="Q15" s="61"/>
    </row>
    <row r="16" spans="1:95" ht="55.5" customHeight="1">
      <c r="A16" s="72">
        <v>4</v>
      </c>
      <c r="B16" s="344"/>
      <c r="C16" s="204" t="s">
        <v>437</v>
      </c>
      <c r="D16" s="16">
        <v>2</v>
      </c>
      <c r="E16" s="314"/>
      <c r="F16" s="315"/>
      <c r="G16" s="316"/>
      <c r="H16" s="32"/>
      <c r="I16" s="32"/>
      <c r="J16" s="50" t="s">
        <v>50</v>
      </c>
      <c r="K16" s="51"/>
      <c r="L16" s="51"/>
      <c r="M16" s="87"/>
      <c r="N16" s="87"/>
      <c r="O16" s="87"/>
      <c r="P16" s="153" t="s">
        <v>27</v>
      </c>
      <c r="Q16" s="61"/>
    </row>
    <row r="17" spans="1:17" ht="57.75" customHeight="1">
      <c r="A17" s="72">
        <v>5</v>
      </c>
      <c r="B17" s="344"/>
      <c r="C17" s="204" t="s">
        <v>438</v>
      </c>
      <c r="D17" s="16">
        <v>1</v>
      </c>
      <c r="E17" s="314"/>
      <c r="F17" s="315"/>
      <c r="G17" s="316"/>
      <c r="H17" s="32"/>
      <c r="I17" s="32"/>
      <c r="J17" s="50" t="s">
        <v>94</v>
      </c>
      <c r="K17" s="50" t="s">
        <v>349</v>
      </c>
      <c r="L17" s="51"/>
      <c r="M17" s="84"/>
      <c r="N17" s="85"/>
      <c r="O17" s="85"/>
      <c r="P17" s="153" t="s">
        <v>27</v>
      </c>
      <c r="Q17" s="61"/>
    </row>
    <row r="18" spans="1:17" ht="60.75" customHeight="1">
      <c r="A18" s="72">
        <v>6</v>
      </c>
      <c r="B18" s="345"/>
      <c r="C18" s="204" t="s">
        <v>439</v>
      </c>
      <c r="D18" s="16">
        <v>2</v>
      </c>
      <c r="E18" s="314"/>
      <c r="F18" s="315"/>
      <c r="G18" s="316"/>
      <c r="H18" s="34"/>
      <c r="I18" s="34"/>
      <c r="J18" s="50" t="s">
        <v>95</v>
      </c>
      <c r="K18" s="50" t="s">
        <v>350</v>
      </c>
      <c r="L18" s="50" t="s">
        <v>370</v>
      </c>
      <c r="M18" s="84"/>
      <c r="N18" s="85"/>
      <c r="O18" s="85"/>
      <c r="P18" s="153" t="s">
        <v>27</v>
      </c>
      <c r="Q18" s="61"/>
    </row>
    <row r="19" spans="1:17" s="35" customFormat="1" ht="53.25" customHeight="1">
      <c r="A19" s="354" t="s">
        <v>52</v>
      </c>
      <c r="B19" s="355"/>
      <c r="C19" s="208" t="s">
        <v>440</v>
      </c>
      <c r="D19" s="75"/>
      <c r="E19" s="75"/>
      <c r="F19" s="75"/>
      <c r="G19" s="75"/>
      <c r="H19" s="13" t="str">
        <f>IF(COUNT(D20:D24)=0,"N/A",SUM(D20:D24)/(COUNT(D20:D24)*2))</f>
        <v>N/A</v>
      </c>
      <c r="I19" s="14" t="str">
        <f>IF(H19="N/A","N/A", IF(H19&gt;=80%,"MET",IF(H19&gt;=50%,"PARTIAL MET","Not Met")))</f>
        <v>N/A</v>
      </c>
      <c r="J19" s="317"/>
      <c r="K19" s="318"/>
      <c r="L19" s="319"/>
      <c r="M19" s="320"/>
      <c r="N19" s="321"/>
      <c r="O19" s="321"/>
      <c r="P19" s="322"/>
      <c r="Q19" s="62"/>
    </row>
    <row r="20" spans="1:17" ht="63.75" customHeight="1">
      <c r="A20" s="54">
        <v>1</v>
      </c>
      <c r="B20" s="335" t="s">
        <v>45</v>
      </c>
      <c r="C20" s="205" t="s">
        <v>445</v>
      </c>
      <c r="D20" s="16" t="s">
        <v>22</v>
      </c>
      <c r="E20" s="314"/>
      <c r="F20" s="315"/>
      <c r="G20" s="316"/>
      <c r="H20" s="364"/>
      <c r="I20" s="36"/>
      <c r="J20" s="88" t="s">
        <v>47</v>
      </c>
      <c r="K20" s="51"/>
      <c r="L20" s="51"/>
      <c r="M20" s="89"/>
      <c r="N20" s="90"/>
      <c r="O20" s="90"/>
      <c r="P20" s="153" t="s">
        <v>27</v>
      </c>
      <c r="Q20" s="61"/>
    </row>
    <row r="21" spans="1:17" ht="55.5" customHeight="1">
      <c r="A21" s="54">
        <v>2</v>
      </c>
      <c r="B21" s="336"/>
      <c r="C21" s="205" t="s">
        <v>441</v>
      </c>
      <c r="D21" s="16" t="s">
        <v>22</v>
      </c>
      <c r="E21" s="314"/>
      <c r="F21" s="315"/>
      <c r="G21" s="316"/>
      <c r="H21" s="365"/>
      <c r="I21" s="37"/>
      <c r="J21" s="51"/>
      <c r="K21" s="88" t="s">
        <v>96</v>
      </c>
      <c r="L21" s="51"/>
      <c r="M21" s="89"/>
      <c r="N21" s="90"/>
      <c r="O21" s="90"/>
      <c r="P21" s="153" t="s">
        <v>27</v>
      </c>
      <c r="Q21" s="61"/>
    </row>
    <row r="22" spans="1:17" ht="54.75" customHeight="1">
      <c r="A22" s="54">
        <v>3</v>
      </c>
      <c r="B22" s="336"/>
      <c r="C22" s="205" t="s">
        <v>442</v>
      </c>
      <c r="D22" s="16" t="s">
        <v>22</v>
      </c>
      <c r="E22" s="314"/>
      <c r="F22" s="315"/>
      <c r="G22" s="316"/>
      <c r="H22" s="365"/>
      <c r="I22" s="37"/>
      <c r="J22" s="88" t="s">
        <v>97</v>
      </c>
      <c r="K22" s="50" t="s">
        <v>351</v>
      </c>
      <c r="L22" s="51"/>
      <c r="M22" s="89"/>
      <c r="N22" s="90"/>
      <c r="O22" s="90"/>
      <c r="P22" s="153" t="s">
        <v>27</v>
      </c>
      <c r="Q22" s="61"/>
    </row>
    <row r="23" spans="1:17" ht="43.5" customHeight="1">
      <c r="A23" s="54">
        <v>4</v>
      </c>
      <c r="B23" s="336"/>
      <c r="C23" s="205" t="s">
        <v>443</v>
      </c>
      <c r="D23" s="16" t="s">
        <v>22</v>
      </c>
      <c r="E23" s="314"/>
      <c r="F23" s="315"/>
      <c r="G23" s="316"/>
      <c r="H23" s="365"/>
      <c r="I23" s="37"/>
      <c r="J23" s="88" t="s">
        <v>352</v>
      </c>
      <c r="K23" s="50" t="s">
        <v>349</v>
      </c>
      <c r="L23" s="51"/>
      <c r="M23" s="89"/>
      <c r="N23" s="90"/>
      <c r="O23" s="90"/>
      <c r="P23" s="153" t="s">
        <v>27</v>
      </c>
      <c r="Q23" s="61"/>
    </row>
    <row r="24" spans="1:17" ht="46.5" customHeight="1">
      <c r="A24" s="54">
        <v>5</v>
      </c>
      <c r="B24" s="346"/>
      <c r="C24" s="205" t="s">
        <v>444</v>
      </c>
      <c r="D24" s="16" t="s">
        <v>22</v>
      </c>
      <c r="E24" s="314"/>
      <c r="F24" s="315"/>
      <c r="G24" s="316"/>
      <c r="H24" s="366"/>
      <c r="I24" s="38"/>
      <c r="J24" s="50" t="s">
        <v>95</v>
      </c>
      <c r="K24" s="50" t="s">
        <v>51</v>
      </c>
      <c r="L24" s="88" t="s">
        <v>65</v>
      </c>
      <c r="M24" s="89"/>
      <c r="N24" s="90"/>
      <c r="O24" s="90"/>
      <c r="P24" s="153" t="s">
        <v>27</v>
      </c>
      <c r="Q24" s="61"/>
    </row>
    <row r="25" spans="1:17" ht="63.75" customHeight="1">
      <c r="A25" s="354" t="s">
        <v>55</v>
      </c>
      <c r="B25" s="355"/>
      <c r="C25" s="207" t="s">
        <v>446</v>
      </c>
      <c r="D25" s="77"/>
      <c r="E25" s="77"/>
      <c r="F25" s="77"/>
      <c r="G25" s="77"/>
      <c r="H25" s="13">
        <f>IF(COUNT(D26:D31)=0,"N/A",SUM(D26:D31)/(COUNT(D26:D31)*2))</f>
        <v>0.66666666666666663</v>
      </c>
      <c r="I25" s="14" t="str">
        <f>IF(H25="N/A","N/A", IF(H25&gt;=80%,"MET",IF(H25&gt;=50%,"PARTIAL MET","Not Met")))</f>
        <v>PARTIAL MET</v>
      </c>
      <c r="J25" s="323"/>
      <c r="K25" s="324"/>
      <c r="L25" s="324"/>
      <c r="M25" s="324"/>
      <c r="N25" s="324"/>
      <c r="O25" s="324"/>
      <c r="P25" s="325"/>
      <c r="Q25" s="61"/>
    </row>
    <row r="26" spans="1:17" ht="48.95" customHeight="1">
      <c r="A26" s="80">
        <v>1</v>
      </c>
      <c r="B26" s="335"/>
      <c r="C26" s="206" t="s">
        <v>447</v>
      </c>
      <c r="D26" s="16">
        <v>2</v>
      </c>
      <c r="E26" s="314"/>
      <c r="F26" s="315"/>
      <c r="G26" s="316"/>
      <c r="H26" s="39"/>
      <c r="I26" s="39"/>
      <c r="J26" s="50" t="s">
        <v>353</v>
      </c>
      <c r="K26" s="51"/>
      <c r="L26" s="51"/>
      <c r="M26" s="87"/>
      <c r="N26" s="87"/>
      <c r="O26" s="87"/>
      <c r="P26" s="153" t="s">
        <v>29</v>
      </c>
      <c r="Q26" s="61"/>
    </row>
    <row r="27" spans="1:17" ht="57" customHeight="1">
      <c r="A27" s="80">
        <v>2</v>
      </c>
      <c r="B27" s="336"/>
      <c r="C27" s="205" t="s">
        <v>856</v>
      </c>
      <c r="D27" s="16">
        <v>2</v>
      </c>
      <c r="E27" s="314"/>
      <c r="F27" s="315"/>
      <c r="G27" s="316"/>
      <c r="H27" s="39"/>
      <c r="I27" s="39"/>
      <c r="J27" s="50" t="s">
        <v>99</v>
      </c>
      <c r="K27" s="51"/>
      <c r="L27" s="50" t="s">
        <v>117</v>
      </c>
      <c r="M27" s="84"/>
      <c r="N27" s="85"/>
      <c r="O27" s="85"/>
      <c r="P27" s="153"/>
      <c r="Q27" s="61"/>
    </row>
    <row r="28" spans="1:17" ht="52.5" customHeight="1">
      <c r="A28" s="80">
        <v>3</v>
      </c>
      <c r="B28" s="336"/>
      <c r="C28" s="206" t="s">
        <v>448</v>
      </c>
      <c r="D28" s="16">
        <v>1</v>
      </c>
      <c r="E28" s="314"/>
      <c r="F28" s="315"/>
      <c r="G28" s="316"/>
      <c r="H28" s="39"/>
      <c r="I28" s="39"/>
      <c r="J28" s="50" t="s">
        <v>56</v>
      </c>
      <c r="K28" s="50" t="s">
        <v>48</v>
      </c>
      <c r="L28" s="50" t="s">
        <v>354</v>
      </c>
      <c r="M28" s="84"/>
      <c r="N28" s="85"/>
      <c r="O28" s="85"/>
      <c r="P28" s="153"/>
      <c r="Q28" s="61"/>
    </row>
    <row r="29" spans="1:17" ht="55.5" customHeight="1">
      <c r="A29" s="80">
        <v>4</v>
      </c>
      <c r="B29" s="336"/>
      <c r="C29" s="206" t="s">
        <v>449</v>
      </c>
      <c r="D29" s="16">
        <v>1</v>
      </c>
      <c r="E29" s="314"/>
      <c r="F29" s="315"/>
      <c r="G29" s="316"/>
      <c r="H29" s="39"/>
      <c r="I29" s="39"/>
      <c r="J29" s="51"/>
      <c r="K29" s="51"/>
      <c r="L29" s="50" t="s">
        <v>100</v>
      </c>
      <c r="M29" s="84"/>
      <c r="N29" s="85"/>
      <c r="O29" s="85"/>
      <c r="P29" s="153"/>
      <c r="Q29" s="61"/>
    </row>
    <row r="30" spans="1:17" ht="44.25" customHeight="1">
      <c r="A30" s="80">
        <v>5</v>
      </c>
      <c r="B30" s="336"/>
      <c r="C30" s="206" t="s">
        <v>450</v>
      </c>
      <c r="D30" s="16">
        <v>1</v>
      </c>
      <c r="E30" s="371"/>
      <c r="F30" s="372"/>
      <c r="G30" s="373"/>
      <c r="H30" s="39"/>
      <c r="I30" s="39"/>
      <c r="J30" s="88" t="s">
        <v>98</v>
      </c>
      <c r="K30" s="50" t="s">
        <v>355</v>
      </c>
      <c r="L30" s="51"/>
      <c r="M30" s="84"/>
      <c r="N30" s="85"/>
      <c r="O30" s="85"/>
      <c r="P30" s="153"/>
      <c r="Q30" s="61"/>
    </row>
    <row r="31" spans="1:17" ht="47.25" customHeight="1">
      <c r="A31" s="80">
        <v>6</v>
      </c>
      <c r="B31" s="346"/>
      <c r="C31" s="206" t="s">
        <v>451</v>
      </c>
      <c r="D31" s="16">
        <v>1</v>
      </c>
      <c r="E31" s="314"/>
      <c r="F31" s="315"/>
      <c r="G31" s="316"/>
      <c r="H31" s="40"/>
      <c r="I31" s="40"/>
      <c r="J31" s="50" t="s">
        <v>95</v>
      </c>
      <c r="K31" s="50" t="s">
        <v>356</v>
      </c>
      <c r="L31" s="88" t="s">
        <v>65</v>
      </c>
      <c r="M31" s="85"/>
      <c r="N31" s="85"/>
      <c r="O31" s="85"/>
      <c r="P31" s="153"/>
      <c r="Q31" s="61"/>
    </row>
    <row r="32" spans="1:17" ht="63" customHeight="1">
      <c r="A32" s="354" t="s">
        <v>57</v>
      </c>
      <c r="B32" s="355"/>
      <c r="C32" s="76" t="s">
        <v>452</v>
      </c>
      <c r="D32" s="67"/>
      <c r="E32" s="67"/>
      <c r="F32" s="67"/>
      <c r="G32" s="78"/>
      <c r="H32" s="13">
        <f>IF(COUNT(D33:D37)=0,"N/A",SUM(D33:D37)/(COUNT(D33:D37)*2))</f>
        <v>0</v>
      </c>
      <c r="I32" s="14" t="str">
        <f>IF(H32="N/A","N/A", IF(H32&gt;=80%,"MET",IF(H32&gt;=50%,"PARTIAL MET","Not Met")))</f>
        <v>Not Met</v>
      </c>
      <c r="J32" s="317"/>
      <c r="K32" s="318"/>
      <c r="L32" s="319"/>
      <c r="M32" s="320"/>
      <c r="N32" s="321"/>
      <c r="O32" s="321"/>
      <c r="P32" s="322"/>
      <c r="Q32" s="61"/>
    </row>
    <row r="33" spans="1:17" ht="58.5" customHeight="1">
      <c r="A33" s="81">
        <v>1</v>
      </c>
      <c r="B33" s="335"/>
      <c r="C33" s="205" t="s">
        <v>453</v>
      </c>
      <c r="D33" s="16">
        <v>0</v>
      </c>
      <c r="E33" s="314"/>
      <c r="F33" s="315"/>
      <c r="G33" s="316"/>
      <c r="H33" s="36"/>
      <c r="I33" s="36"/>
      <c r="J33" s="88" t="s">
        <v>101</v>
      </c>
      <c r="K33" s="51"/>
      <c r="L33" s="51"/>
      <c r="M33" s="89"/>
      <c r="N33" s="90"/>
      <c r="O33" s="90"/>
      <c r="P33" s="153" t="s">
        <v>27</v>
      </c>
      <c r="Q33" s="61"/>
    </row>
    <row r="34" spans="1:17" ht="66" customHeight="1">
      <c r="A34" s="81">
        <v>2</v>
      </c>
      <c r="B34" s="336"/>
      <c r="C34" s="204" t="s">
        <v>454</v>
      </c>
      <c r="D34" s="16">
        <v>0</v>
      </c>
      <c r="E34" s="314"/>
      <c r="F34" s="315"/>
      <c r="G34" s="316"/>
      <c r="H34" s="37"/>
      <c r="I34" s="37"/>
      <c r="J34" s="51"/>
      <c r="K34" s="88" t="s">
        <v>102</v>
      </c>
      <c r="L34" s="51"/>
      <c r="M34" s="89"/>
      <c r="N34" s="90"/>
      <c r="O34" s="90"/>
      <c r="P34" s="153" t="s">
        <v>27</v>
      </c>
      <c r="Q34" s="61"/>
    </row>
    <row r="35" spans="1:17" ht="58.5" customHeight="1">
      <c r="A35" s="81">
        <v>3</v>
      </c>
      <c r="B35" s="336"/>
      <c r="C35" s="206" t="s">
        <v>455</v>
      </c>
      <c r="D35" s="16">
        <v>0</v>
      </c>
      <c r="E35" s="314"/>
      <c r="F35" s="315"/>
      <c r="G35" s="316"/>
      <c r="H35" s="37"/>
      <c r="I35" s="37"/>
      <c r="J35" s="88" t="s">
        <v>357</v>
      </c>
      <c r="K35" s="50" t="s">
        <v>102</v>
      </c>
      <c r="L35" s="50" t="s">
        <v>354</v>
      </c>
      <c r="M35" s="89"/>
      <c r="N35" s="90"/>
      <c r="O35" s="90"/>
      <c r="P35" s="153" t="s">
        <v>27</v>
      </c>
      <c r="Q35" s="61"/>
    </row>
    <row r="36" spans="1:17" ht="59.25" customHeight="1">
      <c r="A36" s="81">
        <v>4</v>
      </c>
      <c r="B36" s="336"/>
      <c r="C36" s="205" t="s">
        <v>456</v>
      </c>
      <c r="D36" s="16">
        <v>0</v>
      </c>
      <c r="E36" s="314"/>
      <c r="F36" s="315"/>
      <c r="G36" s="316"/>
      <c r="H36" s="37"/>
      <c r="I36" s="37"/>
      <c r="J36" s="88" t="s">
        <v>98</v>
      </c>
      <c r="K36" s="50" t="s">
        <v>349</v>
      </c>
      <c r="L36" s="51"/>
      <c r="M36" s="89"/>
      <c r="N36" s="90"/>
      <c r="O36" s="90"/>
      <c r="P36" s="153" t="s">
        <v>27</v>
      </c>
      <c r="Q36" s="61"/>
    </row>
    <row r="37" spans="1:17" ht="57" customHeight="1">
      <c r="A37" s="81">
        <v>5</v>
      </c>
      <c r="B37" s="346"/>
      <c r="C37" s="205" t="s">
        <v>457</v>
      </c>
      <c r="D37" s="16">
        <v>0</v>
      </c>
      <c r="E37" s="314"/>
      <c r="F37" s="315"/>
      <c r="G37" s="316"/>
      <c r="H37" s="38"/>
      <c r="I37" s="38"/>
      <c r="J37" s="50" t="s">
        <v>95</v>
      </c>
      <c r="K37" s="50" t="s">
        <v>51</v>
      </c>
      <c r="L37" s="88" t="s">
        <v>65</v>
      </c>
      <c r="M37" s="89"/>
      <c r="N37" s="90"/>
      <c r="O37" s="90"/>
      <c r="P37" s="153" t="s">
        <v>27</v>
      </c>
      <c r="Q37" s="61"/>
    </row>
    <row r="38" spans="1:17" ht="59.25" customHeight="1">
      <c r="A38" s="354" t="s">
        <v>59</v>
      </c>
      <c r="B38" s="355"/>
      <c r="C38" s="369" t="s">
        <v>458</v>
      </c>
      <c r="D38" s="370"/>
      <c r="E38" s="370"/>
      <c r="F38" s="370"/>
      <c r="G38" s="370"/>
      <c r="H38" s="13">
        <f>IF(COUNT(D39:D43)=0,"N/A",SUM(D39:D43)/(COUNT(D39:D43)*2))</f>
        <v>1</v>
      </c>
      <c r="I38" s="14" t="str">
        <f>IF(H38="N/A","N/A", IF(H38&gt;=80%,"MET",IF(H38&gt;=50%,"PARTIAL MET","Not Met")))</f>
        <v>MET</v>
      </c>
      <c r="J38" s="317"/>
      <c r="K38" s="318"/>
      <c r="L38" s="319"/>
      <c r="M38" s="320"/>
      <c r="N38" s="321"/>
      <c r="O38" s="321"/>
      <c r="P38" s="322"/>
      <c r="Q38" s="61"/>
    </row>
    <row r="39" spans="1:17" ht="80.25" customHeight="1">
      <c r="A39" s="54">
        <v>1</v>
      </c>
      <c r="B39" s="335"/>
      <c r="C39" s="205" t="s">
        <v>459</v>
      </c>
      <c r="D39" s="16">
        <v>2</v>
      </c>
      <c r="E39" s="314"/>
      <c r="F39" s="315"/>
      <c r="G39" s="316"/>
      <c r="H39" s="41"/>
      <c r="I39" s="41"/>
      <c r="J39" s="88" t="s">
        <v>47</v>
      </c>
      <c r="K39" s="51"/>
      <c r="L39" s="51"/>
      <c r="M39" s="91"/>
      <c r="N39" s="92"/>
      <c r="O39" s="92"/>
      <c r="P39" s="153" t="s">
        <v>27</v>
      </c>
      <c r="Q39" s="61"/>
    </row>
    <row r="40" spans="1:17" ht="52.5" customHeight="1">
      <c r="A40" s="54">
        <v>2</v>
      </c>
      <c r="B40" s="336"/>
      <c r="C40" s="205" t="s">
        <v>460</v>
      </c>
      <c r="D40" s="16">
        <v>2</v>
      </c>
      <c r="E40" s="314"/>
      <c r="F40" s="315"/>
      <c r="G40" s="316"/>
      <c r="H40" s="42"/>
      <c r="I40" s="42"/>
      <c r="J40" s="51"/>
      <c r="K40" s="88" t="s">
        <v>96</v>
      </c>
      <c r="L40" s="51"/>
      <c r="M40" s="91"/>
      <c r="N40" s="92"/>
      <c r="O40" s="92"/>
      <c r="P40" s="153" t="s">
        <v>27</v>
      </c>
      <c r="Q40" s="61"/>
    </row>
    <row r="41" spans="1:17" ht="46.5" customHeight="1">
      <c r="A41" s="54">
        <v>3</v>
      </c>
      <c r="B41" s="336"/>
      <c r="C41" s="205" t="s">
        <v>461</v>
      </c>
      <c r="D41" s="16">
        <v>2</v>
      </c>
      <c r="E41" s="314"/>
      <c r="F41" s="315"/>
      <c r="G41" s="316"/>
      <c r="H41" s="42"/>
      <c r="I41" s="42"/>
      <c r="J41" s="51"/>
      <c r="K41" s="88" t="s">
        <v>358</v>
      </c>
      <c r="L41" s="88" t="s">
        <v>104</v>
      </c>
      <c r="M41" s="91"/>
      <c r="N41" s="92"/>
      <c r="O41" s="92"/>
      <c r="P41" s="153" t="s">
        <v>27</v>
      </c>
      <c r="Q41" s="61"/>
    </row>
    <row r="42" spans="1:17" ht="49.5" customHeight="1">
      <c r="A42" s="54">
        <v>4</v>
      </c>
      <c r="B42" s="336"/>
      <c r="C42" s="205" t="s">
        <v>462</v>
      </c>
      <c r="D42" s="16">
        <v>2</v>
      </c>
      <c r="E42" s="314"/>
      <c r="F42" s="315"/>
      <c r="G42" s="316"/>
      <c r="H42" s="42"/>
      <c r="I42" s="42"/>
      <c r="J42" s="88" t="s">
        <v>105</v>
      </c>
      <c r="K42" s="50" t="s">
        <v>351</v>
      </c>
      <c r="L42" s="51"/>
      <c r="M42" s="91"/>
      <c r="N42" s="92"/>
      <c r="O42" s="92"/>
      <c r="P42" s="153" t="s">
        <v>27</v>
      </c>
      <c r="Q42" s="61"/>
    </row>
    <row r="43" spans="1:17" ht="49.5" customHeight="1">
      <c r="A43" s="54">
        <v>5</v>
      </c>
      <c r="B43" s="336"/>
      <c r="C43" s="205" t="s">
        <v>463</v>
      </c>
      <c r="D43" s="16">
        <v>2</v>
      </c>
      <c r="E43" s="314"/>
      <c r="F43" s="315"/>
      <c r="G43" s="316"/>
      <c r="H43" s="42"/>
      <c r="I43" s="42"/>
      <c r="J43" s="88" t="s">
        <v>106</v>
      </c>
      <c r="K43" s="50" t="s">
        <v>351</v>
      </c>
      <c r="L43" s="88" t="s">
        <v>61</v>
      </c>
      <c r="M43" s="84"/>
      <c r="N43" s="84"/>
      <c r="O43" s="84"/>
      <c r="P43" s="153" t="s">
        <v>27</v>
      </c>
      <c r="Q43" s="61"/>
    </row>
    <row r="44" spans="1:17" ht="56.45" customHeight="1">
      <c r="A44" s="354" t="s">
        <v>62</v>
      </c>
      <c r="B44" s="355"/>
      <c r="C44" s="312" t="s">
        <v>464</v>
      </c>
      <c r="D44" s="313"/>
      <c r="E44" s="313"/>
      <c r="F44" s="313"/>
      <c r="G44" s="313"/>
      <c r="H44" s="13">
        <f>IF(COUNT(D45:D49)=0,"N/A",SUM(D45:D49)/(COUNT(D45:D49)*2))</f>
        <v>1</v>
      </c>
      <c r="I44" s="14" t="str">
        <f>IF(H44="N/A","N/A", IF(H44&gt;=80%,"MET",IF(H44&gt;=50%,"PARTIAL MET","Not Met")))</f>
        <v>MET</v>
      </c>
      <c r="J44" s="317"/>
      <c r="K44" s="318"/>
      <c r="L44" s="319"/>
      <c r="M44" s="320"/>
      <c r="N44" s="321"/>
      <c r="O44" s="321"/>
      <c r="P44" s="322"/>
      <c r="Q44" s="61"/>
    </row>
    <row r="45" spans="1:17" ht="35.25">
      <c r="A45" s="54">
        <v>1</v>
      </c>
      <c r="B45" s="335"/>
      <c r="C45" s="205" t="s">
        <v>469</v>
      </c>
      <c r="D45" s="16">
        <v>2</v>
      </c>
      <c r="E45" s="314"/>
      <c r="F45" s="315"/>
      <c r="G45" s="316"/>
      <c r="H45" s="41"/>
      <c r="I45" s="41"/>
      <c r="J45" s="50" t="s">
        <v>60</v>
      </c>
      <c r="K45" s="51"/>
      <c r="L45" s="51"/>
      <c r="M45" s="91"/>
      <c r="N45" s="92"/>
      <c r="O45" s="92"/>
      <c r="P45" s="153" t="s">
        <v>27</v>
      </c>
      <c r="Q45" s="61"/>
    </row>
    <row r="46" spans="1:17" ht="42" customHeight="1">
      <c r="A46" s="54">
        <v>2</v>
      </c>
      <c r="B46" s="336"/>
      <c r="C46" s="206" t="s">
        <v>468</v>
      </c>
      <c r="D46" s="16">
        <v>2</v>
      </c>
      <c r="E46" s="314"/>
      <c r="F46" s="315"/>
      <c r="G46" s="316"/>
      <c r="H46" s="42"/>
      <c r="I46" s="42"/>
      <c r="J46" s="50" t="s">
        <v>359</v>
      </c>
      <c r="K46" s="50" t="s">
        <v>351</v>
      </c>
      <c r="L46" s="51"/>
      <c r="M46" s="91"/>
      <c r="N46" s="92"/>
      <c r="O46" s="92"/>
      <c r="P46" s="153" t="s">
        <v>27</v>
      </c>
      <c r="Q46" s="61"/>
    </row>
    <row r="47" spans="1:17" ht="59.25" customHeight="1">
      <c r="A47" s="54">
        <v>3</v>
      </c>
      <c r="B47" s="336"/>
      <c r="C47" s="205" t="s">
        <v>467</v>
      </c>
      <c r="D47" s="16">
        <v>2</v>
      </c>
      <c r="E47" s="314"/>
      <c r="F47" s="315"/>
      <c r="G47" s="316"/>
      <c r="H47" s="42"/>
      <c r="I47" s="42"/>
      <c r="J47" s="51"/>
      <c r="K47" s="50" t="s">
        <v>360</v>
      </c>
      <c r="L47" s="50" t="s">
        <v>108</v>
      </c>
      <c r="M47" s="91"/>
      <c r="N47" s="92"/>
      <c r="O47" s="92"/>
      <c r="P47" s="153" t="s">
        <v>27</v>
      </c>
      <c r="Q47" s="61"/>
    </row>
    <row r="48" spans="1:17" ht="46.5" customHeight="1">
      <c r="A48" s="54">
        <v>4</v>
      </c>
      <c r="B48" s="336"/>
      <c r="C48" s="205" t="s">
        <v>466</v>
      </c>
      <c r="D48" s="16">
        <v>2</v>
      </c>
      <c r="E48" s="314"/>
      <c r="F48" s="315"/>
      <c r="G48" s="316"/>
      <c r="H48" s="42"/>
      <c r="I48" s="42"/>
      <c r="J48" s="50" t="s">
        <v>94</v>
      </c>
      <c r="K48" s="50" t="s">
        <v>349</v>
      </c>
      <c r="L48" s="51"/>
      <c r="M48" s="91"/>
      <c r="N48" s="92"/>
      <c r="O48" s="92"/>
      <c r="P48" s="153" t="s">
        <v>27</v>
      </c>
      <c r="Q48" s="61"/>
    </row>
    <row r="49" spans="1:17">
      <c r="A49" s="54">
        <v>5</v>
      </c>
      <c r="B49" s="336"/>
      <c r="C49" s="205" t="s">
        <v>465</v>
      </c>
      <c r="D49" s="16">
        <v>2</v>
      </c>
      <c r="E49" s="314"/>
      <c r="F49" s="315"/>
      <c r="G49" s="316"/>
      <c r="H49" s="42"/>
      <c r="I49" s="42"/>
      <c r="J49" s="50" t="s">
        <v>109</v>
      </c>
      <c r="K49" s="50" t="s">
        <v>81</v>
      </c>
      <c r="L49" s="50" t="s">
        <v>65</v>
      </c>
      <c r="M49" s="91"/>
      <c r="N49" s="92"/>
      <c r="O49" s="92"/>
      <c r="P49" s="153" t="s">
        <v>27</v>
      </c>
      <c r="Q49" s="61"/>
    </row>
    <row r="50" spans="1:17" s="12" customFormat="1" ht="56.45" customHeight="1">
      <c r="A50" s="354" t="s">
        <v>64</v>
      </c>
      <c r="B50" s="355"/>
      <c r="C50" s="312" t="s">
        <v>470</v>
      </c>
      <c r="D50" s="313"/>
      <c r="E50" s="313"/>
      <c r="F50" s="313"/>
      <c r="G50" s="313"/>
      <c r="H50" s="13">
        <f>IF(COUNT(D51:D55)=0,"N/A",SUM(D51:D55)/(COUNT(D51:D55)*2))</f>
        <v>1</v>
      </c>
      <c r="I50" s="44" t="str">
        <f>IF(H50="N/A","N/A", IF(H50&gt;=80%,"MET",IF(H50&gt;=50%,"PARTIAL MET","Not Met")))</f>
        <v>MET</v>
      </c>
      <c r="J50" s="323"/>
      <c r="K50" s="324"/>
      <c r="L50" s="325"/>
      <c r="M50" s="332"/>
      <c r="N50" s="333"/>
      <c r="O50" s="333"/>
      <c r="P50" s="334"/>
      <c r="Q50" s="63"/>
    </row>
    <row r="51" spans="1:17" ht="54" customHeight="1">
      <c r="A51" s="54">
        <v>1</v>
      </c>
      <c r="B51" s="335"/>
      <c r="C51" s="209" t="s">
        <v>471</v>
      </c>
      <c r="D51" s="45">
        <v>2</v>
      </c>
      <c r="E51" s="337"/>
      <c r="F51" s="338"/>
      <c r="G51" s="339"/>
      <c r="H51" s="46"/>
      <c r="I51" s="46"/>
      <c r="J51" s="50" t="s">
        <v>47</v>
      </c>
      <c r="K51" s="51"/>
      <c r="L51" s="51"/>
      <c r="M51" s="93"/>
      <c r="N51" s="93"/>
      <c r="O51" s="93"/>
      <c r="P51" s="153" t="s">
        <v>27</v>
      </c>
      <c r="Q51" s="61"/>
    </row>
    <row r="52" spans="1:17" ht="41.25" customHeight="1">
      <c r="A52" s="54">
        <v>2</v>
      </c>
      <c r="B52" s="336"/>
      <c r="C52" s="205" t="s">
        <v>475</v>
      </c>
      <c r="D52" s="16">
        <v>2</v>
      </c>
      <c r="E52" s="314"/>
      <c r="F52" s="315"/>
      <c r="G52" s="316"/>
      <c r="H52" s="42"/>
      <c r="I52" s="42"/>
      <c r="J52" s="51"/>
      <c r="K52" s="50" t="s">
        <v>58</v>
      </c>
      <c r="L52" s="51"/>
      <c r="M52" s="94"/>
      <c r="N52" s="85"/>
      <c r="O52" s="85"/>
      <c r="P52" s="153" t="s">
        <v>27</v>
      </c>
      <c r="Q52" s="61"/>
    </row>
    <row r="53" spans="1:17" ht="51.75" customHeight="1">
      <c r="A53" s="54">
        <v>3</v>
      </c>
      <c r="B53" s="336"/>
      <c r="C53" s="205" t="s">
        <v>474</v>
      </c>
      <c r="D53" s="16">
        <v>2</v>
      </c>
      <c r="E53" s="314"/>
      <c r="F53" s="315"/>
      <c r="G53" s="316"/>
      <c r="H53" s="42"/>
      <c r="I53" s="42"/>
      <c r="J53" s="50" t="s">
        <v>110</v>
      </c>
      <c r="K53" s="50" t="s">
        <v>361</v>
      </c>
      <c r="L53" s="50" t="s">
        <v>111</v>
      </c>
      <c r="M53" s="94"/>
      <c r="N53" s="85"/>
      <c r="O53" s="85"/>
      <c r="P53" s="153" t="s">
        <v>27</v>
      </c>
      <c r="Q53" s="61"/>
    </row>
    <row r="54" spans="1:17" ht="39.75" customHeight="1">
      <c r="A54" s="54">
        <v>4</v>
      </c>
      <c r="B54" s="336"/>
      <c r="C54" s="205" t="s">
        <v>473</v>
      </c>
      <c r="D54" s="16">
        <v>2</v>
      </c>
      <c r="E54" s="314"/>
      <c r="F54" s="315"/>
      <c r="G54" s="316"/>
      <c r="H54" s="42"/>
      <c r="I54" s="42"/>
      <c r="J54" s="50" t="s">
        <v>94</v>
      </c>
      <c r="K54" s="50" t="s">
        <v>349</v>
      </c>
      <c r="L54" s="51"/>
      <c r="M54" s="95"/>
      <c r="N54" s="95"/>
      <c r="O54" s="95"/>
      <c r="P54" s="153" t="s">
        <v>27</v>
      </c>
      <c r="Q54" s="61"/>
    </row>
    <row r="55" spans="1:17" ht="44.25" customHeight="1">
      <c r="A55" s="54">
        <v>5</v>
      </c>
      <c r="B55" s="346"/>
      <c r="C55" s="205" t="s">
        <v>472</v>
      </c>
      <c r="D55" s="16">
        <v>2</v>
      </c>
      <c r="E55" s="314"/>
      <c r="F55" s="315"/>
      <c r="G55" s="316"/>
      <c r="H55" s="43"/>
      <c r="I55" s="43"/>
      <c r="J55" s="50" t="s">
        <v>109</v>
      </c>
      <c r="K55" s="50" t="s">
        <v>81</v>
      </c>
      <c r="L55" s="50" t="s">
        <v>65</v>
      </c>
      <c r="M55" s="91"/>
      <c r="N55" s="92"/>
      <c r="O55" s="92"/>
      <c r="P55" s="153" t="s">
        <v>27</v>
      </c>
      <c r="Q55" s="61"/>
    </row>
    <row r="56" spans="1:17" ht="57.75" customHeight="1">
      <c r="A56" s="405" t="s">
        <v>66</v>
      </c>
      <c r="B56" s="355"/>
      <c r="C56" s="312" t="s">
        <v>476</v>
      </c>
      <c r="D56" s="313"/>
      <c r="E56" s="313"/>
      <c r="F56" s="313"/>
      <c r="G56" s="313"/>
      <c r="H56" s="13">
        <f>IF(COUNT(D57:D60)=0,"N/A",SUM(D57:D60)/(COUNT(D57:D60)*2))</f>
        <v>1</v>
      </c>
      <c r="I56" s="14" t="str">
        <f>IF(H56="N/A","N/A", IF(H56&gt;=80%,"MET",IF(H56&gt;=50%,"PARTIAL MET","Not Met")))</f>
        <v>MET</v>
      </c>
      <c r="J56" s="317"/>
      <c r="K56" s="318"/>
      <c r="L56" s="319"/>
      <c r="M56" s="320"/>
      <c r="N56" s="321"/>
      <c r="O56" s="321"/>
      <c r="P56" s="322"/>
      <c r="Q56" s="61"/>
    </row>
    <row r="57" spans="1:17" ht="48" customHeight="1">
      <c r="A57" s="83">
        <v>1</v>
      </c>
      <c r="B57" s="335"/>
      <c r="C57" s="205" t="s">
        <v>480</v>
      </c>
      <c r="D57" s="16">
        <v>2</v>
      </c>
      <c r="E57" s="314"/>
      <c r="F57" s="315"/>
      <c r="G57" s="316"/>
      <c r="H57" s="36"/>
      <c r="I57" s="36"/>
      <c r="J57" s="50" t="s">
        <v>53</v>
      </c>
      <c r="K57" s="51"/>
      <c r="L57" s="51"/>
      <c r="M57" s="89"/>
      <c r="N57" s="90"/>
      <c r="O57" s="90"/>
      <c r="P57" s="153" t="s">
        <v>27</v>
      </c>
      <c r="Q57" s="61"/>
    </row>
    <row r="58" spans="1:17" ht="45.75" customHeight="1">
      <c r="A58" s="83">
        <v>2</v>
      </c>
      <c r="B58" s="336"/>
      <c r="C58" s="205" t="s">
        <v>479</v>
      </c>
      <c r="D58" s="16">
        <v>2</v>
      </c>
      <c r="E58" s="314"/>
      <c r="F58" s="315"/>
      <c r="G58" s="316"/>
      <c r="H58" s="37"/>
      <c r="I58" s="37"/>
      <c r="J58" s="50" t="s">
        <v>54</v>
      </c>
      <c r="K58" s="187" t="s">
        <v>361</v>
      </c>
      <c r="L58" s="50" t="s">
        <v>112</v>
      </c>
      <c r="M58" s="89"/>
      <c r="N58" s="90"/>
      <c r="O58" s="90"/>
      <c r="P58" s="153" t="s">
        <v>27</v>
      </c>
      <c r="Q58" s="61"/>
    </row>
    <row r="59" spans="1:17" ht="57.75" customHeight="1">
      <c r="A59" s="83">
        <v>3</v>
      </c>
      <c r="B59" s="336"/>
      <c r="C59" s="205" t="s">
        <v>478</v>
      </c>
      <c r="D59" s="16">
        <v>2</v>
      </c>
      <c r="E59" s="314"/>
      <c r="F59" s="315"/>
      <c r="G59" s="316"/>
      <c r="H59" s="37"/>
      <c r="I59" s="37"/>
      <c r="J59" s="96"/>
      <c r="K59" s="50" t="s">
        <v>80</v>
      </c>
      <c r="L59" s="50" t="s">
        <v>354</v>
      </c>
      <c r="M59" s="89"/>
      <c r="N59" s="90"/>
      <c r="O59" s="90"/>
      <c r="P59" s="153" t="s">
        <v>27</v>
      </c>
      <c r="Q59" s="61"/>
    </row>
    <row r="60" spans="1:17" ht="45.75" customHeight="1">
      <c r="A60" s="83">
        <v>4</v>
      </c>
      <c r="B60" s="336"/>
      <c r="C60" s="205" t="s">
        <v>477</v>
      </c>
      <c r="D60" s="16">
        <v>2</v>
      </c>
      <c r="E60" s="314"/>
      <c r="F60" s="315"/>
      <c r="G60" s="316"/>
      <c r="H60" s="37"/>
      <c r="I60" s="37"/>
      <c r="J60" s="50" t="s">
        <v>50</v>
      </c>
      <c r="K60" s="51"/>
      <c r="L60" s="51"/>
      <c r="M60" s="89"/>
      <c r="N60" s="90"/>
      <c r="O60" s="90"/>
      <c r="P60" s="153" t="s">
        <v>27</v>
      </c>
      <c r="Q60" s="61"/>
    </row>
    <row r="61" spans="1:17" ht="64.5" customHeight="1">
      <c r="A61" s="405" t="s">
        <v>68</v>
      </c>
      <c r="B61" s="355"/>
      <c r="C61" s="359" t="s">
        <v>481</v>
      </c>
      <c r="D61" s="360"/>
      <c r="E61" s="360"/>
      <c r="F61" s="360"/>
      <c r="G61" s="360"/>
      <c r="H61" s="13">
        <f>IF(COUNT(D62:D67)=0,"N/A",SUM(D62:D67)/(COUNT(D62:D67)*2))</f>
        <v>1</v>
      </c>
      <c r="I61" s="14" t="str">
        <f>IF(H61="N/A","N/A", IF(H61&gt;=80%,"MET",IF(H61&gt;=50%,"PARTIAL MET","Not Met")))</f>
        <v>MET</v>
      </c>
      <c r="J61" s="317"/>
      <c r="K61" s="318"/>
      <c r="L61" s="319"/>
      <c r="M61" s="320"/>
      <c r="N61" s="321"/>
      <c r="O61" s="321"/>
      <c r="P61" s="322"/>
      <c r="Q61" s="61"/>
    </row>
    <row r="62" spans="1:17" ht="42.75" customHeight="1">
      <c r="A62" s="54">
        <v>1</v>
      </c>
      <c r="B62" s="335"/>
      <c r="C62" s="205" t="s">
        <v>487</v>
      </c>
      <c r="D62" s="16">
        <v>2</v>
      </c>
      <c r="E62" s="314"/>
      <c r="F62" s="315"/>
      <c r="G62" s="316"/>
      <c r="H62" s="364"/>
      <c r="I62" s="364"/>
      <c r="J62" s="50" t="s">
        <v>72</v>
      </c>
      <c r="K62" s="51"/>
      <c r="L62" s="51"/>
      <c r="M62" s="89"/>
      <c r="N62" s="90"/>
      <c r="O62" s="90"/>
      <c r="P62" s="153" t="s">
        <v>27</v>
      </c>
      <c r="Q62" s="61"/>
    </row>
    <row r="63" spans="1:17" ht="47.25" customHeight="1">
      <c r="A63" s="54">
        <v>2</v>
      </c>
      <c r="B63" s="336"/>
      <c r="C63" s="205" t="s">
        <v>486</v>
      </c>
      <c r="D63" s="16">
        <v>2</v>
      </c>
      <c r="E63" s="314"/>
      <c r="F63" s="315"/>
      <c r="G63" s="316"/>
      <c r="H63" s="365"/>
      <c r="I63" s="365"/>
      <c r="J63" s="51"/>
      <c r="K63" s="50" t="s">
        <v>113</v>
      </c>
      <c r="L63" s="51"/>
      <c r="M63" s="89"/>
      <c r="N63" s="90"/>
      <c r="O63" s="90"/>
      <c r="P63" s="153" t="s">
        <v>27</v>
      </c>
      <c r="Q63" s="61"/>
    </row>
    <row r="64" spans="1:17" ht="47.25" customHeight="1">
      <c r="A64" s="54">
        <v>3</v>
      </c>
      <c r="B64" s="336"/>
      <c r="C64" s="205" t="s">
        <v>485</v>
      </c>
      <c r="D64" s="16">
        <v>2</v>
      </c>
      <c r="E64" s="314"/>
      <c r="F64" s="315"/>
      <c r="G64" s="316"/>
      <c r="H64" s="365"/>
      <c r="I64" s="365"/>
      <c r="J64" s="50" t="s">
        <v>73</v>
      </c>
      <c r="K64" s="50" t="s">
        <v>102</v>
      </c>
      <c r="L64" s="50" t="s">
        <v>74</v>
      </c>
      <c r="M64" s="89"/>
      <c r="N64" s="90"/>
      <c r="O64" s="90"/>
      <c r="P64" s="153" t="s">
        <v>27</v>
      </c>
      <c r="Q64" s="61"/>
    </row>
    <row r="65" spans="1:17" ht="42.75" customHeight="1">
      <c r="A65" s="54">
        <v>4</v>
      </c>
      <c r="B65" s="336"/>
      <c r="C65" s="205" t="s">
        <v>484</v>
      </c>
      <c r="D65" s="16">
        <v>2</v>
      </c>
      <c r="E65" s="314"/>
      <c r="F65" s="315"/>
      <c r="G65" s="316"/>
      <c r="H65" s="365"/>
      <c r="I65" s="365"/>
      <c r="J65" s="50" t="s">
        <v>114</v>
      </c>
      <c r="K65" s="50" t="s">
        <v>362</v>
      </c>
      <c r="L65" s="51"/>
      <c r="M65" s="89"/>
      <c r="N65" s="90"/>
      <c r="O65" s="90"/>
      <c r="P65" s="52"/>
      <c r="Q65" s="61"/>
    </row>
    <row r="66" spans="1:17" ht="57" customHeight="1">
      <c r="A66" s="54">
        <v>5</v>
      </c>
      <c r="B66" s="336"/>
      <c r="C66" s="205" t="s">
        <v>483</v>
      </c>
      <c r="D66" s="16">
        <v>2</v>
      </c>
      <c r="E66" s="314"/>
      <c r="F66" s="315"/>
      <c r="G66" s="316"/>
      <c r="H66" s="365"/>
      <c r="I66" s="365"/>
      <c r="J66" s="50" t="s">
        <v>363</v>
      </c>
      <c r="K66" s="50" t="s">
        <v>362</v>
      </c>
      <c r="L66" s="50" t="s">
        <v>354</v>
      </c>
      <c r="M66" s="89"/>
      <c r="N66" s="90"/>
      <c r="O66" s="90"/>
      <c r="P66" s="153" t="s">
        <v>27</v>
      </c>
      <c r="Q66" s="61"/>
    </row>
    <row r="67" spans="1:17" ht="61.5" customHeight="1">
      <c r="A67" s="54">
        <v>6</v>
      </c>
      <c r="B67" s="346"/>
      <c r="C67" s="205" t="s">
        <v>482</v>
      </c>
      <c r="D67" s="16">
        <v>2</v>
      </c>
      <c r="E67" s="371"/>
      <c r="F67" s="372"/>
      <c r="G67" s="373"/>
      <c r="H67" s="366"/>
      <c r="I67" s="366"/>
      <c r="J67" s="50" t="s">
        <v>364</v>
      </c>
      <c r="K67" s="50" t="s">
        <v>365</v>
      </c>
      <c r="L67" s="51"/>
      <c r="M67" s="89"/>
      <c r="N67" s="90"/>
      <c r="O67" s="90"/>
      <c r="P67" s="153" t="s">
        <v>27</v>
      </c>
      <c r="Q67" s="61"/>
    </row>
    <row r="68" spans="1:17" ht="48.75" customHeight="1">
      <c r="A68" s="405" t="s">
        <v>69</v>
      </c>
      <c r="B68" s="355"/>
      <c r="C68" s="312" t="s">
        <v>488</v>
      </c>
      <c r="D68" s="313"/>
      <c r="E68" s="313"/>
      <c r="F68" s="313"/>
      <c r="G68" s="313"/>
      <c r="H68" s="13">
        <f>IF(COUNT(D69:D74)=0,"N/A",SUM(D69:D74)/(COUNT(D69:D74)*2))</f>
        <v>1</v>
      </c>
      <c r="I68" s="14" t="str">
        <f>IF(H68="N/A","N/A", IF(H68&gt;=80%,"MET",IF(H68&gt;=50%,"PARTIAL MET","Not Met")))</f>
        <v>MET</v>
      </c>
      <c r="J68" s="317"/>
      <c r="K68" s="318"/>
      <c r="L68" s="319"/>
      <c r="M68" s="320"/>
      <c r="N68" s="321"/>
      <c r="O68" s="321"/>
      <c r="P68" s="322"/>
      <c r="Q68" s="61"/>
    </row>
    <row r="69" spans="1:17" ht="51" customHeight="1">
      <c r="A69" s="54">
        <v>1</v>
      </c>
      <c r="B69" s="335"/>
      <c r="C69" s="205" t="s">
        <v>489</v>
      </c>
      <c r="D69" s="16">
        <v>2</v>
      </c>
      <c r="E69" s="314"/>
      <c r="F69" s="315"/>
      <c r="G69" s="316"/>
      <c r="H69" s="329"/>
      <c r="I69" s="41"/>
      <c r="J69" s="50" t="s">
        <v>47</v>
      </c>
      <c r="K69" s="51"/>
      <c r="L69" s="51"/>
      <c r="M69" s="95"/>
      <c r="N69" s="95"/>
      <c r="O69" s="95"/>
      <c r="P69" s="153" t="s">
        <v>27</v>
      </c>
      <c r="Q69" s="61"/>
    </row>
    <row r="70" spans="1:17" ht="55.5" customHeight="1">
      <c r="A70" s="54">
        <v>2</v>
      </c>
      <c r="B70" s="336"/>
      <c r="C70" s="205" t="s">
        <v>490</v>
      </c>
      <c r="D70" s="16">
        <v>2</v>
      </c>
      <c r="E70" s="314"/>
      <c r="F70" s="315"/>
      <c r="G70" s="316"/>
      <c r="H70" s="330"/>
      <c r="I70" s="42"/>
      <c r="J70" s="50" t="s">
        <v>366</v>
      </c>
      <c r="K70" s="50" t="s">
        <v>96</v>
      </c>
      <c r="L70" s="51"/>
      <c r="M70" s="91"/>
      <c r="N70" s="92"/>
      <c r="O70" s="92"/>
      <c r="P70" s="153" t="s">
        <v>27</v>
      </c>
      <c r="Q70" s="61"/>
    </row>
    <row r="71" spans="1:17" ht="54">
      <c r="A71" s="54">
        <v>3</v>
      </c>
      <c r="B71" s="336"/>
      <c r="C71" s="205" t="s">
        <v>491</v>
      </c>
      <c r="D71" s="16">
        <v>2</v>
      </c>
      <c r="E71" s="314"/>
      <c r="F71" s="315"/>
      <c r="G71" s="316"/>
      <c r="H71" s="330"/>
      <c r="I71" s="42"/>
      <c r="J71" s="50" t="s">
        <v>367</v>
      </c>
      <c r="K71" s="50" t="s">
        <v>368</v>
      </c>
      <c r="L71" s="50" t="s">
        <v>354</v>
      </c>
      <c r="M71" s="91"/>
      <c r="N71" s="92"/>
      <c r="O71" s="92"/>
      <c r="P71" s="153" t="s">
        <v>27</v>
      </c>
      <c r="Q71" s="61"/>
    </row>
    <row r="72" spans="1:17" ht="47.25" customHeight="1">
      <c r="A72" s="54">
        <v>4</v>
      </c>
      <c r="B72" s="336"/>
      <c r="C72" s="205" t="s">
        <v>492</v>
      </c>
      <c r="D72" s="16">
        <v>2</v>
      </c>
      <c r="E72" s="314"/>
      <c r="F72" s="315"/>
      <c r="G72" s="316"/>
      <c r="H72" s="330"/>
      <c r="I72" s="42"/>
      <c r="J72" s="51"/>
      <c r="K72" s="50" t="s">
        <v>351</v>
      </c>
      <c r="L72" s="50" t="s">
        <v>115</v>
      </c>
      <c r="M72" s="91"/>
      <c r="N72" s="92"/>
      <c r="O72" s="92"/>
      <c r="P72" s="52"/>
      <c r="Q72" s="61"/>
    </row>
    <row r="73" spans="1:17" ht="66.75" customHeight="1">
      <c r="A73" s="54">
        <v>5</v>
      </c>
      <c r="B73" s="336"/>
      <c r="C73" s="205" t="s">
        <v>493</v>
      </c>
      <c r="D73" s="16">
        <v>2</v>
      </c>
      <c r="E73" s="314"/>
      <c r="F73" s="315"/>
      <c r="G73" s="316"/>
      <c r="H73" s="330"/>
      <c r="I73" s="330"/>
      <c r="J73" s="51"/>
      <c r="K73" s="50" t="s">
        <v>361</v>
      </c>
      <c r="L73" s="50" t="s">
        <v>116</v>
      </c>
      <c r="M73" s="91"/>
      <c r="N73" s="92"/>
      <c r="O73" s="92"/>
      <c r="P73" s="153" t="s">
        <v>27</v>
      </c>
      <c r="Q73" s="61"/>
    </row>
    <row r="74" spans="1:17" ht="58.5" customHeight="1">
      <c r="A74" s="54">
        <v>6</v>
      </c>
      <c r="B74" s="346"/>
      <c r="C74" s="205" t="s">
        <v>494</v>
      </c>
      <c r="D74" s="16">
        <v>2</v>
      </c>
      <c r="E74" s="371"/>
      <c r="F74" s="372"/>
      <c r="G74" s="373"/>
      <c r="H74" s="331"/>
      <c r="I74" s="331"/>
      <c r="J74" s="50" t="s">
        <v>369</v>
      </c>
      <c r="K74" s="50" t="s">
        <v>349</v>
      </c>
      <c r="L74" s="50" t="s">
        <v>65</v>
      </c>
      <c r="M74" s="91"/>
      <c r="N74" s="92"/>
      <c r="O74" s="92"/>
      <c r="P74" s="153" t="s">
        <v>27</v>
      </c>
      <c r="Q74" s="61"/>
    </row>
    <row r="75" spans="1:17" ht="54.75" customHeight="1">
      <c r="A75" s="354" t="s">
        <v>70</v>
      </c>
      <c r="B75" s="355"/>
      <c r="C75" s="312" t="s">
        <v>495</v>
      </c>
      <c r="D75" s="313"/>
      <c r="E75" s="313"/>
      <c r="F75" s="313"/>
      <c r="G75" s="313"/>
      <c r="H75" s="13">
        <f>IF(COUNT(D76:D81)=0,"N/A",SUM(D76:D81)/(COUNT(D76:D81)*2))</f>
        <v>0.66666666666666663</v>
      </c>
      <c r="I75" s="14" t="str">
        <f>IF(H75="N/A","N/A", IF(H75&gt;=80%,"MET",IF(H75&gt;=50%,"PARTIAL MET","Not Met")))</f>
        <v>PARTIAL MET</v>
      </c>
      <c r="J75" s="317"/>
      <c r="K75" s="318"/>
      <c r="L75" s="319"/>
      <c r="M75" s="320"/>
      <c r="N75" s="321"/>
      <c r="O75" s="321"/>
      <c r="P75" s="322"/>
      <c r="Q75" s="61"/>
    </row>
    <row r="76" spans="1:17" ht="45.2" customHeight="1">
      <c r="A76" s="54">
        <v>1</v>
      </c>
      <c r="B76" s="335"/>
      <c r="C76" s="205" t="s">
        <v>858</v>
      </c>
      <c r="D76" s="16">
        <v>2</v>
      </c>
      <c r="E76" s="314"/>
      <c r="F76" s="315"/>
      <c r="G76" s="316"/>
      <c r="H76" s="36"/>
      <c r="I76" s="36"/>
      <c r="J76" s="50" t="s">
        <v>47</v>
      </c>
      <c r="K76" s="51"/>
      <c r="L76" s="51"/>
      <c r="M76" s="89"/>
      <c r="N76" s="90"/>
      <c r="O76" s="90"/>
      <c r="P76" s="153" t="s">
        <v>27</v>
      </c>
      <c r="Q76" s="61"/>
    </row>
    <row r="77" spans="1:17" ht="54.75" customHeight="1">
      <c r="A77" s="54">
        <v>2</v>
      </c>
      <c r="B77" s="336"/>
      <c r="C77" s="79" t="s">
        <v>857</v>
      </c>
      <c r="D77" s="16">
        <v>2</v>
      </c>
      <c r="E77" s="314"/>
      <c r="F77" s="315"/>
      <c r="G77" s="316"/>
      <c r="H77" s="37"/>
      <c r="I77" s="37"/>
      <c r="J77" s="50" t="s">
        <v>372</v>
      </c>
      <c r="K77" s="51"/>
      <c r="L77" s="51"/>
      <c r="M77" s="89"/>
      <c r="N77" s="90"/>
      <c r="O77" s="90"/>
      <c r="P77" s="153" t="s">
        <v>27</v>
      </c>
      <c r="Q77" s="61"/>
    </row>
    <row r="78" spans="1:17" ht="54" customHeight="1">
      <c r="A78" s="54">
        <v>3</v>
      </c>
      <c r="B78" s="336"/>
      <c r="C78" s="205" t="s">
        <v>496</v>
      </c>
      <c r="D78" s="16">
        <v>2</v>
      </c>
      <c r="E78" s="314"/>
      <c r="F78" s="315"/>
      <c r="G78" s="316"/>
      <c r="H78" s="37"/>
      <c r="I78" s="37"/>
      <c r="J78" s="50" t="s">
        <v>371</v>
      </c>
      <c r="K78" s="50" t="s">
        <v>96</v>
      </c>
      <c r="L78" s="51"/>
      <c r="M78" s="89"/>
      <c r="N78" s="90"/>
      <c r="O78" s="90"/>
      <c r="P78" s="153" t="s">
        <v>27</v>
      </c>
      <c r="Q78" s="61"/>
    </row>
    <row r="79" spans="1:17" ht="42.75" customHeight="1">
      <c r="A79" s="54">
        <v>4</v>
      </c>
      <c r="B79" s="336"/>
      <c r="C79" s="205" t="s">
        <v>497</v>
      </c>
      <c r="D79" s="16">
        <v>2</v>
      </c>
      <c r="E79" s="314"/>
      <c r="F79" s="315"/>
      <c r="G79" s="316"/>
      <c r="H79" s="37"/>
      <c r="I79" s="37"/>
      <c r="J79" s="51"/>
      <c r="K79" s="51"/>
      <c r="L79" s="50" t="s">
        <v>373</v>
      </c>
      <c r="M79" s="89"/>
      <c r="N79" s="90"/>
      <c r="O79" s="90"/>
      <c r="P79" s="153"/>
      <c r="Q79" s="61"/>
    </row>
    <row r="80" spans="1:17" ht="55.5" customHeight="1">
      <c r="A80" s="54">
        <v>5</v>
      </c>
      <c r="B80" s="336"/>
      <c r="C80" s="205" t="s">
        <v>498</v>
      </c>
      <c r="D80" s="16">
        <v>0</v>
      </c>
      <c r="E80" s="371"/>
      <c r="F80" s="372"/>
      <c r="G80" s="373"/>
      <c r="H80" s="37"/>
      <c r="I80" s="37"/>
      <c r="J80" s="51"/>
      <c r="K80" s="50" t="s">
        <v>374</v>
      </c>
      <c r="L80" s="50" t="s">
        <v>375</v>
      </c>
      <c r="M80" s="89"/>
      <c r="N80" s="90"/>
      <c r="O80" s="90"/>
      <c r="P80" s="153" t="s">
        <v>27</v>
      </c>
      <c r="Q80" s="61"/>
    </row>
    <row r="81" spans="1:17" ht="60" customHeight="1">
      <c r="A81" s="54">
        <v>6</v>
      </c>
      <c r="B81" s="346"/>
      <c r="C81" s="205" t="s">
        <v>499</v>
      </c>
      <c r="D81" s="16">
        <v>0</v>
      </c>
      <c r="E81" s="314"/>
      <c r="F81" s="315"/>
      <c r="G81" s="316"/>
      <c r="H81" s="38"/>
      <c r="I81" s="38"/>
      <c r="J81" s="50" t="s">
        <v>376</v>
      </c>
      <c r="K81" s="50" t="s">
        <v>349</v>
      </c>
      <c r="L81" s="50" t="s">
        <v>65</v>
      </c>
      <c r="M81" s="89"/>
      <c r="N81" s="90"/>
      <c r="O81" s="90"/>
      <c r="P81" s="153" t="s">
        <v>27</v>
      </c>
      <c r="Q81" s="61"/>
    </row>
    <row r="82" spans="1:17" ht="55.5" customHeight="1">
      <c r="A82" s="354" t="s">
        <v>71</v>
      </c>
      <c r="B82" s="355"/>
      <c r="C82" s="312" t="s">
        <v>500</v>
      </c>
      <c r="D82" s="313"/>
      <c r="E82" s="313"/>
      <c r="F82" s="313"/>
      <c r="G82" s="313"/>
      <c r="H82" s="13">
        <f>IF(COUNT(D83:D87)=0,"N/A",SUM(D83:D87)/(COUNT(D83:D87)*2))</f>
        <v>0.9</v>
      </c>
      <c r="I82" s="14" t="str">
        <f>IF(H82="N/A","N/A", IF(H82&gt;=80%,"MET",IF(H82&gt;=50%,"PARTIAL MET","Not Met")))</f>
        <v>MET</v>
      </c>
      <c r="J82" s="323"/>
      <c r="K82" s="324"/>
      <c r="L82" s="324"/>
      <c r="M82" s="324"/>
      <c r="N82" s="324"/>
      <c r="O82" s="324"/>
      <c r="P82" s="325"/>
      <c r="Q82" s="61"/>
    </row>
    <row r="83" spans="1:17" ht="49.5" customHeight="1">
      <c r="A83" s="54">
        <v>1</v>
      </c>
      <c r="B83" s="335"/>
      <c r="C83" s="205" t="s">
        <v>501</v>
      </c>
      <c r="D83" s="16">
        <v>2</v>
      </c>
      <c r="E83" s="356"/>
      <c r="F83" s="357"/>
      <c r="G83" s="358"/>
      <c r="H83" s="48"/>
      <c r="I83" s="48"/>
      <c r="J83" s="50" t="s">
        <v>47</v>
      </c>
      <c r="K83" s="51"/>
      <c r="L83" s="51"/>
      <c r="M83" s="84"/>
      <c r="N83" s="85"/>
      <c r="O83" s="85"/>
      <c r="P83" s="153"/>
      <c r="Q83" s="61"/>
    </row>
    <row r="84" spans="1:17" ht="41.25" customHeight="1">
      <c r="A84" s="54">
        <v>2</v>
      </c>
      <c r="B84" s="336"/>
      <c r="C84" s="205" t="s">
        <v>502</v>
      </c>
      <c r="D84" s="16">
        <v>1</v>
      </c>
      <c r="E84" s="356"/>
      <c r="F84" s="357"/>
      <c r="G84" s="358"/>
      <c r="H84" s="39"/>
      <c r="I84" s="39"/>
      <c r="J84" s="50" t="s">
        <v>377</v>
      </c>
      <c r="K84" s="50" t="s">
        <v>96</v>
      </c>
      <c r="L84" s="51"/>
      <c r="M84" s="84"/>
      <c r="N84" s="85"/>
      <c r="O84" s="85"/>
      <c r="P84" s="153"/>
      <c r="Q84" s="61"/>
    </row>
    <row r="85" spans="1:17" ht="48" customHeight="1">
      <c r="A85" s="54">
        <v>3</v>
      </c>
      <c r="B85" s="336"/>
      <c r="C85" s="205" t="s">
        <v>503</v>
      </c>
      <c r="D85" s="16">
        <v>2</v>
      </c>
      <c r="E85" s="356"/>
      <c r="F85" s="357"/>
      <c r="G85" s="358"/>
      <c r="H85" s="39"/>
      <c r="I85" s="39"/>
      <c r="J85" s="50" t="s">
        <v>378</v>
      </c>
      <c r="K85" s="50" t="s">
        <v>379</v>
      </c>
      <c r="L85" s="50" t="s">
        <v>117</v>
      </c>
      <c r="M85" s="84"/>
      <c r="N85" s="85"/>
      <c r="O85" s="85"/>
      <c r="P85" s="153"/>
      <c r="Q85" s="61"/>
    </row>
    <row r="86" spans="1:17" ht="52.5" customHeight="1">
      <c r="A86" s="54">
        <v>4</v>
      </c>
      <c r="B86" s="336"/>
      <c r="C86" s="205" t="s">
        <v>504</v>
      </c>
      <c r="D86" s="16">
        <v>2</v>
      </c>
      <c r="E86" s="356"/>
      <c r="F86" s="357"/>
      <c r="G86" s="358"/>
      <c r="H86" s="39"/>
      <c r="I86" s="39"/>
      <c r="J86" s="50" t="s">
        <v>50</v>
      </c>
      <c r="K86" s="50" t="s">
        <v>379</v>
      </c>
      <c r="L86" s="51"/>
      <c r="M86" s="84"/>
      <c r="N86" s="84"/>
      <c r="O86" s="84"/>
      <c r="P86" s="153"/>
      <c r="Q86" s="61"/>
    </row>
    <row r="87" spans="1:17" ht="42.75" customHeight="1">
      <c r="A87" s="54">
        <v>5</v>
      </c>
      <c r="B87" s="346"/>
      <c r="C87" s="205" t="s">
        <v>505</v>
      </c>
      <c r="D87" s="16">
        <v>2</v>
      </c>
      <c r="E87" s="410"/>
      <c r="F87" s="411"/>
      <c r="G87" s="412"/>
      <c r="H87" s="39"/>
      <c r="I87" s="39"/>
      <c r="J87" s="50" t="s">
        <v>50</v>
      </c>
      <c r="K87" s="50" t="s">
        <v>118</v>
      </c>
      <c r="L87" s="51"/>
      <c r="M87" s="93"/>
      <c r="N87" s="93"/>
      <c r="O87" s="93"/>
      <c r="P87" s="153"/>
      <c r="Q87" s="61"/>
    </row>
    <row r="88" spans="1:17" ht="53.25" customHeight="1">
      <c r="A88" s="354" t="s">
        <v>75</v>
      </c>
      <c r="B88" s="355"/>
      <c r="C88" s="312" t="s">
        <v>506</v>
      </c>
      <c r="D88" s="313"/>
      <c r="E88" s="313"/>
      <c r="F88" s="313"/>
      <c r="G88" s="313"/>
      <c r="H88" s="13">
        <f>IF(COUNT(D89:D93)=0,"N/A",SUM(D89:D93)/(COUNT(D89:D93)*2))</f>
        <v>0.8</v>
      </c>
      <c r="I88" s="14" t="str">
        <f>IF(H88="N/A","N/A", IF(H88&gt;=80%,"MET",IF(H88&gt;=50%,"PARTIAL MET","Not Met")))</f>
        <v>MET</v>
      </c>
      <c r="J88" s="323"/>
      <c r="K88" s="324"/>
      <c r="L88" s="324"/>
      <c r="M88" s="324"/>
      <c r="N88" s="324"/>
      <c r="O88" s="324"/>
      <c r="P88" s="325"/>
      <c r="Q88" s="61"/>
    </row>
    <row r="89" spans="1:17" ht="55.5" customHeight="1">
      <c r="A89" s="54">
        <v>1</v>
      </c>
      <c r="B89" s="335"/>
      <c r="C89" s="205" t="s">
        <v>507</v>
      </c>
      <c r="D89" s="16">
        <v>2</v>
      </c>
      <c r="E89" s="356"/>
      <c r="F89" s="357"/>
      <c r="G89" s="358"/>
      <c r="H89" s="49"/>
      <c r="I89" s="49"/>
      <c r="J89" s="51"/>
      <c r="K89" s="50" t="s">
        <v>368</v>
      </c>
      <c r="L89" s="50" t="s">
        <v>119</v>
      </c>
      <c r="M89" s="91"/>
      <c r="N89" s="92"/>
      <c r="O89" s="92"/>
      <c r="P89" s="153"/>
      <c r="Q89" s="61"/>
    </row>
    <row r="90" spans="1:17" ht="57" customHeight="1">
      <c r="A90" s="54">
        <v>2</v>
      </c>
      <c r="B90" s="336"/>
      <c r="C90" s="205" t="s">
        <v>508</v>
      </c>
      <c r="D90" s="16">
        <v>1</v>
      </c>
      <c r="E90" s="356"/>
      <c r="F90" s="357"/>
      <c r="G90" s="358"/>
      <c r="H90" s="49"/>
      <c r="I90" s="49"/>
      <c r="J90" s="51"/>
      <c r="K90" s="51"/>
      <c r="L90" s="50" t="s">
        <v>120</v>
      </c>
      <c r="M90" s="91"/>
      <c r="N90" s="92"/>
      <c r="O90" s="92"/>
      <c r="P90" s="153"/>
      <c r="Q90" s="61"/>
    </row>
    <row r="91" spans="1:17" ht="57" customHeight="1">
      <c r="A91" s="54">
        <v>3</v>
      </c>
      <c r="B91" s="336"/>
      <c r="C91" s="205" t="s">
        <v>509</v>
      </c>
      <c r="D91" s="16">
        <v>1</v>
      </c>
      <c r="E91" s="356"/>
      <c r="F91" s="357"/>
      <c r="G91" s="358"/>
      <c r="H91" s="49"/>
      <c r="I91" s="49"/>
      <c r="J91" s="50" t="s">
        <v>121</v>
      </c>
      <c r="K91" s="50" t="s">
        <v>122</v>
      </c>
      <c r="L91" s="51"/>
      <c r="M91" s="91"/>
      <c r="N91" s="92"/>
      <c r="O91" s="92"/>
      <c r="P91" s="153"/>
      <c r="Q91" s="61"/>
    </row>
    <row r="92" spans="1:17" ht="54.75" customHeight="1">
      <c r="A92" s="54">
        <v>4</v>
      </c>
      <c r="B92" s="336"/>
      <c r="C92" s="205" t="s">
        <v>510</v>
      </c>
      <c r="D92" s="16">
        <v>2</v>
      </c>
      <c r="E92" s="356"/>
      <c r="F92" s="357"/>
      <c r="G92" s="358"/>
      <c r="H92" s="49"/>
      <c r="I92" s="49"/>
      <c r="J92" s="50" t="s">
        <v>123</v>
      </c>
      <c r="K92" s="50" t="s">
        <v>380</v>
      </c>
      <c r="L92" s="51"/>
      <c r="M92" s="91"/>
      <c r="N92" s="92"/>
      <c r="O92" s="92"/>
      <c r="P92" s="153"/>
      <c r="Q92" s="61"/>
    </row>
    <row r="93" spans="1:17" ht="58.5" customHeight="1">
      <c r="A93" s="54">
        <v>5</v>
      </c>
      <c r="B93" s="336"/>
      <c r="C93" s="205" t="s">
        <v>511</v>
      </c>
      <c r="D93" s="16">
        <v>2</v>
      </c>
      <c r="E93" s="356"/>
      <c r="F93" s="357"/>
      <c r="G93" s="358"/>
      <c r="H93" s="49"/>
      <c r="I93" s="49"/>
      <c r="J93" s="51"/>
      <c r="K93" s="50" t="s">
        <v>380</v>
      </c>
      <c r="L93" s="50" t="s">
        <v>124</v>
      </c>
      <c r="M93" s="91"/>
      <c r="N93" s="92"/>
      <c r="O93" s="92"/>
      <c r="P93" s="153"/>
      <c r="Q93" s="61"/>
    </row>
    <row r="94" spans="1:17" ht="53.25" customHeight="1">
      <c r="A94" s="354" t="s">
        <v>76</v>
      </c>
      <c r="B94" s="355"/>
      <c r="C94" s="312" t="s">
        <v>512</v>
      </c>
      <c r="D94" s="313"/>
      <c r="E94" s="313"/>
      <c r="F94" s="313"/>
      <c r="G94" s="313"/>
      <c r="H94" s="13">
        <f>IF(COUNT(D95:D100)=0,"N/A",SUM(D95:D100)/(COUNT(D95:D100)*2))</f>
        <v>0.91666666666666663</v>
      </c>
      <c r="I94" s="14" t="str">
        <f>IF(H94="N/A","N/A", IF(H94&gt;=80%,"MET",IF(H94&gt;=50%,"PARTIAL MET","Not Met")))</f>
        <v>MET</v>
      </c>
      <c r="J94" s="323"/>
      <c r="K94" s="324"/>
      <c r="L94" s="324"/>
      <c r="M94" s="324"/>
      <c r="N94" s="324"/>
      <c r="O94" s="324"/>
      <c r="P94" s="325"/>
      <c r="Q94" s="61"/>
    </row>
    <row r="95" spans="1:17" ht="63.75" customHeight="1">
      <c r="A95" s="54">
        <v>1</v>
      </c>
      <c r="B95" s="335"/>
      <c r="C95" s="205" t="s">
        <v>513</v>
      </c>
      <c r="D95" s="16">
        <v>2</v>
      </c>
      <c r="E95" s="356"/>
      <c r="F95" s="357"/>
      <c r="G95" s="358"/>
      <c r="H95" s="49"/>
      <c r="I95" s="49"/>
      <c r="J95" s="50" t="s">
        <v>381</v>
      </c>
      <c r="K95" s="51"/>
      <c r="L95" s="51"/>
      <c r="M95" s="84"/>
      <c r="N95" s="85"/>
      <c r="O95" s="85"/>
      <c r="P95" s="153"/>
      <c r="Q95" s="61"/>
    </row>
    <row r="96" spans="1:17" ht="60.75" customHeight="1">
      <c r="A96" s="54">
        <v>2</v>
      </c>
      <c r="B96" s="336"/>
      <c r="C96" s="205" t="s">
        <v>514</v>
      </c>
      <c r="D96" s="16">
        <v>2</v>
      </c>
      <c r="E96" s="356"/>
      <c r="F96" s="357"/>
      <c r="G96" s="358"/>
      <c r="H96" s="49"/>
      <c r="I96" s="49"/>
      <c r="J96" s="50" t="s">
        <v>88</v>
      </c>
      <c r="K96" s="51"/>
      <c r="L96" s="50" t="s">
        <v>382</v>
      </c>
      <c r="M96" s="84"/>
      <c r="N96" s="85"/>
      <c r="O96" s="85"/>
      <c r="P96" s="153"/>
      <c r="Q96" s="61"/>
    </row>
    <row r="97" spans="1:17" ht="61.5" customHeight="1">
      <c r="A97" s="54">
        <v>3</v>
      </c>
      <c r="B97" s="336"/>
      <c r="C97" s="205" t="s">
        <v>515</v>
      </c>
      <c r="D97" s="16">
        <v>2</v>
      </c>
      <c r="E97" s="356"/>
      <c r="F97" s="357"/>
      <c r="G97" s="358"/>
      <c r="H97" s="49"/>
      <c r="I97" s="49"/>
      <c r="J97" s="51"/>
      <c r="K97" s="50" t="s">
        <v>89</v>
      </c>
      <c r="L97" s="51"/>
      <c r="M97" s="85"/>
      <c r="N97" s="85"/>
      <c r="O97" s="85"/>
      <c r="P97" s="153"/>
      <c r="Q97" s="61"/>
    </row>
    <row r="98" spans="1:17" ht="51" customHeight="1">
      <c r="A98" s="54">
        <v>4</v>
      </c>
      <c r="B98" s="336"/>
      <c r="C98" s="205" t="s">
        <v>516</v>
      </c>
      <c r="D98" s="16">
        <v>2</v>
      </c>
      <c r="E98" s="356"/>
      <c r="F98" s="357"/>
      <c r="G98" s="358"/>
      <c r="H98" s="49"/>
      <c r="I98" s="49"/>
      <c r="J98" s="50" t="s">
        <v>383</v>
      </c>
      <c r="K98" s="51"/>
      <c r="L98" s="50" t="s">
        <v>90</v>
      </c>
      <c r="M98" s="87"/>
      <c r="N98" s="87"/>
      <c r="O98" s="87"/>
      <c r="P98" s="153"/>
      <c r="Q98" s="61"/>
    </row>
    <row r="99" spans="1:17" ht="65.25" customHeight="1">
      <c r="A99" s="54">
        <v>5</v>
      </c>
      <c r="B99" s="336"/>
      <c r="C99" s="205" t="s">
        <v>517</v>
      </c>
      <c r="D99" s="16">
        <v>1</v>
      </c>
      <c r="E99" s="356"/>
      <c r="F99" s="357"/>
      <c r="G99" s="358"/>
      <c r="H99" s="49"/>
      <c r="I99" s="49"/>
      <c r="J99" s="50" t="s">
        <v>384</v>
      </c>
      <c r="K99" s="51"/>
      <c r="L99" s="51"/>
      <c r="M99" s="84"/>
      <c r="N99" s="85"/>
      <c r="O99" s="85"/>
      <c r="P99" s="153"/>
      <c r="Q99" s="61"/>
    </row>
    <row r="100" spans="1:17" ht="72.75" customHeight="1">
      <c r="A100" s="54">
        <v>6</v>
      </c>
      <c r="B100" s="346"/>
      <c r="C100" s="205" t="s">
        <v>518</v>
      </c>
      <c r="D100" s="16">
        <v>2</v>
      </c>
      <c r="E100" s="356"/>
      <c r="F100" s="357"/>
      <c r="G100" s="358"/>
      <c r="H100" s="49"/>
      <c r="I100" s="49"/>
      <c r="J100" s="51"/>
      <c r="K100" s="51"/>
      <c r="L100" s="50" t="s">
        <v>125</v>
      </c>
      <c r="M100" s="84"/>
      <c r="N100" s="85"/>
      <c r="O100" s="85"/>
      <c r="P100" s="153"/>
      <c r="Q100" s="61"/>
    </row>
    <row r="101" spans="1:17" ht="48" customHeight="1">
      <c r="A101" s="354" t="s">
        <v>77</v>
      </c>
      <c r="B101" s="355"/>
      <c r="C101" s="359" t="s">
        <v>519</v>
      </c>
      <c r="D101" s="360"/>
      <c r="E101" s="360"/>
      <c r="F101" s="360"/>
      <c r="G101" s="360"/>
      <c r="H101" s="13">
        <f>IF(COUNT(D102:D106)=0,"N/A",SUM(D102:D106)/(COUNT(D102:D106)*2))</f>
        <v>0.7</v>
      </c>
      <c r="I101" s="14" t="str">
        <f>IF(H101="N/A","N/A", IF(H101&gt;=80%,"MET",IF(H101&gt;=50%,"PARTIAL MET","Not Met")))</f>
        <v>PARTIAL MET</v>
      </c>
      <c r="J101" s="323"/>
      <c r="K101" s="324"/>
      <c r="L101" s="324"/>
      <c r="M101" s="324"/>
      <c r="N101" s="324"/>
      <c r="O101" s="324"/>
      <c r="P101" s="325"/>
      <c r="Q101" s="61"/>
    </row>
    <row r="102" spans="1:17" ht="58.5" customHeight="1">
      <c r="A102" s="54">
        <v>1</v>
      </c>
      <c r="B102" s="335"/>
      <c r="C102" s="205" t="s">
        <v>520</v>
      </c>
      <c r="D102" s="16">
        <v>0</v>
      </c>
      <c r="E102" s="361"/>
      <c r="F102" s="362"/>
      <c r="G102" s="363"/>
      <c r="H102" s="49"/>
      <c r="I102" s="49"/>
      <c r="J102" s="50" t="s">
        <v>385</v>
      </c>
      <c r="K102" s="51"/>
      <c r="L102" s="51"/>
      <c r="M102" s="94"/>
      <c r="N102" s="85"/>
      <c r="O102" s="85"/>
      <c r="P102" s="153"/>
      <c r="Q102" s="61"/>
    </row>
    <row r="103" spans="1:17" ht="53.25" customHeight="1">
      <c r="A103" s="54">
        <v>2</v>
      </c>
      <c r="B103" s="336"/>
      <c r="C103" s="205" t="s">
        <v>521</v>
      </c>
      <c r="D103" s="16">
        <v>1</v>
      </c>
      <c r="E103" s="356"/>
      <c r="F103" s="357"/>
      <c r="G103" s="358"/>
      <c r="H103" s="49"/>
      <c r="I103" s="49"/>
      <c r="J103" s="50" t="s">
        <v>126</v>
      </c>
      <c r="K103" s="50" t="s">
        <v>48</v>
      </c>
      <c r="L103" s="51"/>
      <c r="M103" s="94"/>
      <c r="N103" s="85"/>
      <c r="O103" s="85"/>
      <c r="P103" s="153"/>
      <c r="Q103" s="61"/>
    </row>
    <row r="104" spans="1:17" ht="42.75" customHeight="1">
      <c r="A104" s="54">
        <v>3</v>
      </c>
      <c r="B104" s="336"/>
      <c r="C104" s="205" t="s">
        <v>522</v>
      </c>
      <c r="D104" s="16">
        <v>2</v>
      </c>
      <c r="E104" s="356"/>
      <c r="F104" s="357"/>
      <c r="G104" s="358"/>
      <c r="H104" s="49"/>
      <c r="I104" s="49"/>
      <c r="J104" s="50" t="s">
        <v>127</v>
      </c>
      <c r="K104" s="50" t="s">
        <v>386</v>
      </c>
      <c r="L104" s="51"/>
      <c r="M104" s="93"/>
      <c r="N104" s="93"/>
      <c r="O104" s="93"/>
      <c r="P104" s="153"/>
      <c r="Q104" s="61"/>
    </row>
    <row r="105" spans="1:17" ht="68.25" customHeight="1">
      <c r="A105" s="54">
        <v>4</v>
      </c>
      <c r="B105" s="336"/>
      <c r="C105" s="79" t="s">
        <v>523</v>
      </c>
      <c r="D105" s="16">
        <v>2</v>
      </c>
      <c r="E105" s="356"/>
      <c r="F105" s="357"/>
      <c r="G105" s="358"/>
      <c r="H105" s="49"/>
      <c r="I105" s="49"/>
      <c r="J105" s="51"/>
      <c r="K105" s="50" t="s">
        <v>128</v>
      </c>
      <c r="L105" s="50" t="s">
        <v>129</v>
      </c>
      <c r="M105" s="94"/>
      <c r="N105" s="85"/>
      <c r="O105" s="85"/>
      <c r="P105" s="153"/>
      <c r="Q105" s="61"/>
    </row>
    <row r="106" spans="1:17" ht="56.25" customHeight="1">
      <c r="A106" s="54">
        <v>5</v>
      </c>
      <c r="B106" s="336"/>
      <c r="C106" s="205" t="s">
        <v>524</v>
      </c>
      <c r="D106" s="16">
        <v>2</v>
      </c>
      <c r="E106" s="356"/>
      <c r="F106" s="357"/>
      <c r="G106" s="358"/>
      <c r="H106" s="49"/>
      <c r="I106" s="49"/>
      <c r="J106" s="50" t="s">
        <v>130</v>
      </c>
      <c r="K106" s="50" t="s">
        <v>387</v>
      </c>
      <c r="L106" s="50" t="s">
        <v>65</v>
      </c>
      <c r="M106" s="94"/>
      <c r="N106" s="85"/>
      <c r="O106" s="85"/>
      <c r="P106" s="153"/>
      <c r="Q106" s="61"/>
    </row>
    <row r="107" spans="1:17" ht="48" customHeight="1">
      <c r="A107" s="354" t="s">
        <v>78</v>
      </c>
      <c r="B107" s="355"/>
      <c r="C107" s="312" t="s">
        <v>525</v>
      </c>
      <c r="D107" s="313"/>
      <c r="E107" s="313"/>
      <c r="F107" s="313"/>
      <c r="G107" s="313"/>
      <c r="H107" s="13">
        <f>IF(COUNT(D108:D113)=0,"N/A",SUM(D108:D113)/(COUNT(D108:D113)*2))</f>
        <v>1</v>
      </c>
      <c r="I107" s="14" t="str">
        <f>IF(H107="N/A","N/A", IF(H107&gt;=80%,"MET",IF(H107&gt;=50%,"PARTIAL MET","Not Met")))</f>
        <v>MET</v>
      </c>
      <c r="J107" s="323"/>
      <c r="K107" s="324"/>
      <c r="L107" s="324"/>
      <c r="M107" s="324"/>
      <c r="N107" s="324"/>
      <c r="O107" s="324"/>
      <c r="P107" s="325"/>
      <c r="Q107" s="63"/>
    </row>
    <row r="108" spans="1:17" ht="47.25" customHeight="1">
      <c r="A108" s="54">
        <v>1</v>
      </c>
      <c r="B108" s="335"/>
      <c r="C108" s="205" t="s">
        <v>526</v>
      </c>
      <c r="D108" s="16">
        <v>2</v>
      </c>
      <c r="E108" s="356"/>
      <c r="F108" s="357"/>
      <c r="G108" s="358"/>
      <c r="H108" s="49"/>
      <c r="I108" s="49"/>
      <c r="J108" s="50" t="s">
        <v>131</v>
      </c>
      <c r="K108" s="51"/>
      <c r="L108" s="51"/>
      <c r="M108" s="93"/>
      <c r="N108" s="93"/>
      <c r="O108" s="93"/>
      <c r="P108" s="153"/>
      <c r="Q108" s="61"/>
    </row>
    <row r="109" spans="1:17" ht="58.5" customHeight="1">
      <c r="A109" s="54">
        <v>2</v>
      </c>
      <c r="B109" s="336"/>
      <c r="C109" s="205" t="s">
        <v>527</v>
      </c>
      <c r="D109" s="16">
        <v>2</v>
      </c>
      <c r="E109" s="356"/>
      <c r="F109" s="357"/>
      <c r="G109" s="358"/>
      <c r="H109" s="49"/>
      <c r="I109" s="49"/>
      <c r="J109" s="50" t="s">
        <v>388</v>
      </c>
      <c r="K109" s="51"/>
      <c r="L109" s="50" t="s">
        <v>132</v>
      </c>
      <c r="M109" s="94"/>
      <c r="N109" s="85"/>
      <c r="O109" s="85"/>
      <c r="P109" s="153"/>
      <c r="Q109" s="61"/>
    </row>
    <row r="110" spans="1:17" ht="60.75" customHeight="1">
      <c r="A110" s="54">
        <v>3</v>
      </c>
      <c r="B110" s="336"/>
      <c r="C110" s="205" t="s">
        <v>528</v>
      </c>
      <c r="D110" s="16">
        <v>2</v>
      </c>
      <c r="E110" s="356"/>
      <c r="F110" s="357"/>
      <c r="G110" s="358"/>
      <c r="H110" s="49"/>
      <c r="I110" s="49"/>
      <c r="J110" s="50" t="s">
        <v>133</v>
      </c>
      <c r="K110" s="50" t="s">
        <v>134</v>
      </c>
      <c r="L110" s="50" t="s">
        <v>135</v>
      </c>
      <c r="M110" s="94"/>
      <c r="N110" s="85"/>
      <c r="O110" s="85"/>
      <c r="P110" s="153"/>
      <c r="Q110" s="61"/>
    </row>
    <row r="111" spans="1:17" ht="51" customHeight="1">
      <c r="A111" s="54">
        <v>4</v>
      </c>
      <c r="B111" s="336"/>
      <c r="C111" s="205" t="s">
        <v>529</v>
      </c>
      <c r="D111" s="16">
        <v>2</v>
      </c>
      <c r="E111" s="356"/>
      <c r="F111" s="357"/>
      <c r="G111" s="358"/>
      <c r="H111" s="49"/>
      <c r="I111" s="49"/>
      <c r="J111" s="50" t="s">
        <v>389</v>
      </c>
      <c r="K111" s="50" t="s">
        <v>136</v>
      </c>
      <c r="L111" s="51"/>
      <c r="M111" s="84"/>
      <c r="N111" s="84"/>
      <c r="O111" s="84"/>
      <c r="P111" s="153"/>
      <c r="Q111" s="61"/>
    </row>
    <row r="112" spans="1:17" ht="51.75" customHeight="1">
      <c r="A112" s="54">
        <v>5</v>
      </c>
      <c r="B112" s="336"/>
      <c r="C112" s="205" t="s">
        <v>530</v>
      </c>
      <c r="D112" s="16">
        <v>2</v>
      </c>
      <c r="E112" s="356"/>
      <c r="F112" s="357"/>
      <c r="G112" s="358"/>
      <c r="H112" s="49"/>
      <c r="I112" s="49"/>
      <c r="J112" s="50" t="s">
        <v>137</v>
      </c>
      <c r="K112" s="51"/>
      <c r="L112" s="50" t="s">
        <v>138</v>
      </c>
      <c r="M112" s="91"/>
      <c r="N112" s="92"/>
      <c r="O112" s="92"/>
      <c r="P112" s="153"/>
      <c r="Q112" s="61"/>
    </row>
    <row r="113" spans="1:17" ht="53.25" customHeight="1">
      <c r="A113" s="54">
        <v>6</v>
      </c>
      <c r="B113" s="346"/>
      <c r="C113" s="205" t="s">
        <v>531</v>
      </c>
      <c r="D113" s="16">
        <v>2</v>
      </c>
      <c r="E113" s="356"/>
      <c r="F113" s="357"/>
      <c r="G113" s="358"/>
      <c r="H113" s="49"/>
      <c r="I113" s="49"/>
      <c r="J113" s="50" t="s">
        <v>139</v>
      </c>
      <c r="K113" s="50" t="s">
        <v>390</v>
      </c>
      <c r="L113" s="50" t="s">
        <v>140</v>
      </c>
      <c r="M113" s="91"/>
      <c r="N113" s="92"/>
      <c r="O113" s="92"/>
      <c r="P113" s="153"/>
      <c r="Q113" s="61"/>
    </row>
    <row r="114" spans="1:17" ht="54.75" customHeight="1">
      <c r="A114" s="354" t="s">
        <v>79</v>
      </c>
      <c r="B114" s="355"/>
      <c r="C114" s="312" t="s">
        <v>532</v>
      </c>
      <c r="D114" s="313"/>
      <c r="E114" s="313"/>
      <c r="F114" s="313"/>
      <c r="G114" s="313"/>
      <c r="H114" s="13">
        <f>IF(COUNT(D115:D120)=0,"N/A",SUM(D115:D120)/(COUNT(D115:D120)*2))</f>
        <v>1</v>
      </c>
      <c r="I114" s="14" t="str">
        <f>IF(H114="N/A","N/A", IF(H114&gt;=80%,"MET",IF(H114&gt;=50%,"PARTIAL MET","Not Met")))</f>
        <v>MET</v>
      </c>
      <c r="J114" s="326"/>
      <c r="K114" s="327"/>
      <c r="L114" s="327"/>
      <c r="M114" s="327"/>
      <c r="N114" s="327"/>
      <c r="O114" s="327"/>
      <c r="P114" s="328"/>
      <c r="Q114" s="63"/>
    </row>
    <row r="115" spans="1:17" ht="54" customHeight="1">
      <c r="A115" s="54">
        <v>1</v>
      </c>
      <c r="B115" s="335"/>
      <c r="C115" s="205" t="s">
        <v>533</v>
      </c>
      <c r="D115" s="16">
        <v>2</v>
      </c>
      <c r="E115" s="314"/>
      <c r="F115" s="315"/>
      <c r="G115" s="316"/>
      <c r="H115" s="53"/>
      <c r="I115" s="53"/>
      <c r="J115" s="50" t="s">
        <v>141</v>
      </c>
      <c r="K115" s="51"/>
      <c r="L115" s="51"/>
      <c r="M115" s="84"/>
      <c r="N115" s="85"/>
      <c r="O115" s="85"/>
      <c r="P115" s="153" t="s">
        <v>27</v>
      </c>
      <c r="Q115" s="61"/>
    </row>
    <row r="116" spans="1:17" ht="72">
      <c r="A116" s="54">
        <v>2</v>
      </c>
      <c r="B116" s="336"/>
      <c r="C116" s="205" t="s">
        <v>534</v>
      </c>
      <c r="D116" s="16">
        <v>2</v>
      </c>
      <c r="E116" s="314"/>
      <c r="F116" s="315"/>
      <c r="G116" s="316"/>
      <c r="H116" s="53"/>
      <c r="I116" s="53"/>
      <c r="J116" s="50" t="s">
        <v>56</v>
      </c>
      <c r="K116" s="50" t="s">
        <v>142</v>
      </c>
      <c r="L116" s="50" t="s">
        <v>143</v>
      </c>
      <c r="M116" s="84"/>
      <c r="N116" s="85"/>
      <c r="O116" s="85"/>
      <c r="P116" s="153" t="s">
        <v>27</v>
      </c>
      <c r="Q116" s="61"/>
    </row>
    <row r="117" spans="1:17" ht="51" customHeight="1">
      <c r="A117" s="54">
        <v>3</v>
      </c>
      <c r="B117" s="336"/>
      <c r="C117" s="205" t="s">
        <v>535</v>
      </c>
      <c r="D117" s="16">
        <v>2</v>
      </c>
      <c r="E117" s="314"/>
      <c r="F117" s="315"/>
      <c r="G117" s="316"/>
      <c r="H117" s="53"/>
      <c r="I117" s="53"/>
      <c r="J117" s="50" t="s">
        <v>86</v>
      </c>
      <c r="K117" s="51"/>
      <c r="L117" s="50" t="s">
        <v>144</v>
      </c>
      <c r="M117" s="85"/>
      <c r="N117" s="85"/>
      <c r="O117" s="85"/>
      <c r="P117" s="153" t="s">
        <v>27</v>
      </c>
      <c r="Q117" s="61"/>
    </row>
    <row r="118" spans="1:17" ht="74.25" customHeight="1">
      <c r="A118" s="54">
        <v>4</v>
      </c>
      <c r="B118" s="336"/>
      <c r="C118" s="205" t="s">
        <v>536</v>
      </c>
      <c r="D118" s="16">
        <v>2</v>
      </c>
      <c r="E118" s="314"/>
      <c r="F118" s="315"/>
      <c r="G118" s="316"/>
      <c r="H118" s="53"/>
      <c r="I118" s="53"/>
      <c r="J118" s="50" t="s">
        <v>391</v>
      </c>
      <c r="K118" s="50" t="s">
        <v>392</v>
      </c>
      <c r="L118" s="50" t="s">
        <v>145</v>
      </c>
      <c r="M118" s="87"/>
      <c r="N118" s="87"/>
      <c r="O118" s="87"/>
      <c r="P118" s="153" t="s">
        <v>27</v>
      </c>
      <c r="Q118" s="61"/>
    </row>
    <row r="119" spans="1:17" ht="63.75" customHeight="1">
      <c r="A119" s="54">
        <v>5</v>
      </c>
      <c r="B119" s="336"/>
      <c r="C119" s="205" t="s">
        <v>537</v>
      </c>
      <c r="D119" s="16">
        <v>2</v>
      </c>
      <c r="E119" s="314"/>
      <c r="F119" s="315"/>
      <c r="G119" s="316"/>
      <c r="H119" s="53"/>
      <c r="I119" s="53"/>
      <c r="J119" s="50" t="s">
        <v>146</v>
      </c>
      <c r="K119" s="50" t="s">
        <v>142</v>
      </c>
      <c r="L119" s="50" t="s">
        <v>147</v>
      </c>
      <c r="M119" s="84"/>
      <c r="N119" s="85"/>
      <c r="O119" s="85"/>
      <c r="P119" s="153" t="s">
        <v>27</v>
      </c>
      <c r="Q119" s="61"/>
    </row>
    <row r="120" spans="1:17" ht="64.5" customHeight="1">
      <c r="A120" s="54">
        <v>6</v>
      </c>
      <c r="B120" s="346"/>
      <c r="C120" s="205" t="s">
        <v>538</v>
      </c>
      <c r="D120" s="16">
        <v>2</v>
      </c>
      <c r="E120" s="314"/>
      <c r="F120" s="315"/>
      <c r="G120" s="316"/>
      <c r="H120" s="53"/>
      <c r="I120" s="53"/>
      <c r="J120" s="50" t="s">
        <v>148</v>
      </c>
      <c r="K120" s="50" t="s">
        <v>149</v>
      </c>
      <c r="L120" s="50" t="s">
        <v>150</v>
      </c>
      <c r="M120" s="84"/>
      <c r="N120" s="85"/>
      <c r="O120" s="85"/>
      <c r="P120" s="153" t="s">
        <v>27</v>
      </c>
      <c r="Q120" s="61"/>
    </row>
    <row r="121" spans="1:17" ht="54.75" customHeight="1">
      <c r="A121" s="354" t="s">
        <v>82</v>
      </c>
      <c r="B121" s="355"/>
      <c r="C121" s="312" t="s">
        <v>539</v>
      </c>
      <c r="D121" s="313"/>
      <c r="E121" s="313"/>
      <c r="F121" s="313"/>
      <c r="G121" s="313"/>
      <c r="H121" s="13">
        <f>IF(COUNT(D122:D126)=0,"N/A",SUM(D122:D126)/(COUNT(D122:D126)*2))</f>
        <v>1</v>
      </c>
      <c r="I121" s="14" t="str">
        <f>IF(H121="N/A","N/A", IF(H121&gt;=80%,"MET",IF(H121&gt;=50%,"PARTIAL MET","Not Met")))</f>
        <v>MET</v>
      </c>
      <c r="J121" s="323"/>
      <c r="K121" s="324"/>
      <c r="L121" s="324"/>
      <c r="M121" s="324"/>
      <c r="N121" s="324"/>
      <c r="O121" s="324"/>
      <c r="P121" s="325"/>
      <c r="Q121" s="63"/>
    </row>
    <row r="122" spans="1:17" ht="52.5" customHeight="1">
      <c r="A122" s="54">
        <v>1</v>
      </c>
      <c r="B122" s="335"/>
      <c r="C122" s="206" t="s">
        <v>540</v>
      </c>
      <c r="D122" s="16">
        <v>2</v>
      </c>
      <c r="E122" s="314"/>
      <c r="F122" s="315"/>
      <c r="G122" s="316"/>
      <c r="H122" s="49"/>
      <c r="I122" s="49"/>
      <c r="J122" s="50" t="s">
        <v>393</v>
      </c>
      <c r="K122" s="51"/>
      <c r="L122" s="51"/>
      <c r="M122" s="85"/>
      <c r="N122" s="85"/>
      <c r="O122" s="85"/>
      <c r="P122" s="153" t="s">
        <v>27</v>
      </c>
      <c r="Q122" s="61"/>
    </row>
    <row r="123" spans="1:17" ht="47.25" customHeight="1">
      <c r="A123" s="54">
        <v>2</v>
      </c>
      <c r="B123" s="336"/>
      <c r="C123" s="206" t="s">
        <v>541</v>
      </c>
      <c r="D123" s="16">
        <v>2</v>
      </c>
      <c r="E123" s="314"/>
      <c r="F123" s="315"/>
      <c r="G123" s="316"/>
      <c r="H123" s="49"/>
      <c r="I123" s="49"/>
      <c r="J123" s="188" t="s">
        <v>107</v>
      </c>
      <c r="K123" s="50" t="s">
        <v>142</v>
      </c>
      <c r="L123" s="51"/>
      <c r="M123" s="84"/>
      <c r="N123" s="85"/>
      <c r="O123" s="85"/>
      <c r="P123" s="153" t="s">
        <v>27</v>
      </c>
      <c r="Q123" s="61"/>
    </row>
    <row r="124" spans="1:17" ht="49.5" customHeight="1">
      <c r="A124" s="54">
        <v>3</v>
      </c>
      <c r="B124" s="336"/>
      <c r="C124" s="206" t="s">
        <v>542</v>
      </c>
      <c r="D124" s="16">
        <v>2</v>
      </c>
      <c r="E124" s="314"/>
      <c r="F124" s="315"/>
      <c r="G124" s="316"/>
      <c r="H124" s="49"/>
      <c r="I124" s="49"/>
      <c r="J124" s="51"/>
      <c r="K124" s="51"/>
      <c r="L124" s="50" t="s">
        <v>151</v>
      </c>
      <c r="M124" s="84"/>
      <c r="N124" s="85"/>
      <c r="O124" s="85"/>
      <c r="P124" s="153"/>
      <c r="Q124" s="61"/>
    </row>
    <row r="125" spans="1:17" ht="65.25" customHeight="1">
      <c r="A125" s="54">
        <v>4</v>
      </c>
      <c r="B125" s="336"/>
      <c r="C125" s="206" t="s">
        <v>543</v>
      </c>
      <c r="D125" s="16">
        <v>2</v>
      </c>
      <c r="E125" s="371"/>
      <c r="F125" s="372"/>
      <c r="G125" s="373"/>
      <c r="H125" s="49"/>
      <c r="I125" s="49"/>
      <c r="J125" s="51"/>
      <c r="K125" s="51"/>
      <c r="L125" s="50" t="s">
        <v>152</v>
      </c>
      <c r="M125" s="87"/>
      <c r="N125" s="87"/>
      <c r="O125" s="87"/>
      <c r="P125" s="153" t="s">
        <v>27</v>
      </c>
      <c r="Q125" s="61"/>
    </row>
    <row r="126" spans="1:17" ht="54">
      <c r="A126" s="54">
        <v>5</v>
      </c>
      <c r="B126" s="346"/>
      <c r="C126" s="206" t="s">
        <v>544</v>
      </c>
      <c r="D126" s="16">
        <v>2</v>
      </c>
      <c r="E126" s="351"/>
      <c r="F126" s="352"/>
      <c r="G126" s="353"/>
      <c r="H126" s="49"/>
      <c r="I126" s="49"/>
      <c r="J126" s="50" t="s">
        <v>148</v>
      </c>
      <c r="K126" s="50" t="s">
        <v>149</v>
      </c>
      <c r="L126" s="50" t="s">
        <v>67</v>
      </c>
      <c r="M126" s="84"/>
      <c r="N126" s="85"/>
      <c r="O126" s="85"/>
      <c r="P126" s="153" t="s">
        <v>27</v>
      </c>
      <c r="Q126" s="61"/>
    </row>
    <row r="127" spans="1:17" ht="59.25" customHeight="1">
      <c r="A127" s="354" t="s">
        <v>83</v>
      </c>
      <c r="B127" s="355"/>
      <c r="C127" s="312" t="s">
        <v>545</v>
      </c>
      <c r="D127" s="313"/>
      <c r="E127" s="313"/>
      <c r="F127" s="313"/>
      <c r="G127" s="350"/>
      <c r="H127" s="13">
        <f>IF(COUNT(D128:D133)=0,"N/A",SUM(D128:D133)/(COUNT(D128:D133)*2))</f>
        <v>1</v>
      </c>
      <c r="I127" s="14" t="str">
        <f>IF(H127="N/A","N/A", IF(H127&gt;=80%,"MET",IF(H127&gt;=50%,"PARTIAL MET","Not Met")))</f>
        <v>MET</v>
      </c>
      <c r="J127" s="323"/>
      <c r="K127" s="324"/>
      <c r="L127" s="324"/>
      <c r="M127" s="324"/>
      <c r="N127" s="324"/>
      <c r="O127" s="324"/>
      <c r="P127" s="325"/>
      <c r="Q127" s="63"/>
    </row>
    <row r="128" spans="1:17" ht="46.5" customHeight="1">
      <c r="A128" s="54">
        <v>1</v>
      </c>
      <c r="B128" s="335"/>
      <c r="C128" s="211" t="s">
        <v>546</v>
      </c>
      <c r="D128" s="16">
        <v>2</v>
      </c>
      <c r="E128" s="314"/>
      <c r="F128" s="315"/>
      <c r="G128" s="316"/>
      <c r="H128" s="49"/>
      <c r="I128" s="49"/>
      <c r="J128" s="50" t="s">
        <v>153</v>
      </c>
      <c r="K128" s="51"/>
      <c r="L128" s="51"/>
      <c r="M128" s="94"/>
      <c r="N128" s="85"/>
      <c r="O128" s="85"/>
      <c r="P128" s="153" t="s">
        <v>27</v>
      </c>
      <c r="Q128" s="61"/>
    </row>
    <row r="129" spans="1:17" ht="42.75" customHeight="1">
      <c r="A129" s="54">
        <v>2</v>
      </c>
      <c r="B129" s="336"/>
      <c r="C129" s="211" t="s">
        <v>547</v>
      </c>
      <c r="D129" s="16">
        <v>2</v>
      </c>
      <c r="E129" s="314"/>
      <c r="F129" s="315"/>
      <c r="G129" s="316"/>
      <c r="H129" s="49"/>
      <c r="I129" s="49"/>
      <c r="J129" s="50" t="s">
        <v>56</v>
      </c>
      <c r="K129" s="50" t="s">
        <v>48</v>
      </c>
      <c r="L129" s="51"/>
      <c r="M129" s="94"/>
      <c r="N129" s="85"/>
      <c r="O129" s="85"/>
      <c r="P129" s="153" t="s">
        <v>27</v>
      </c>
      <c r="Q129" s="61"/>
    </row>
    <row r="130" spans="1:17" ht="44.25" customHeight="1">
      <c r="A130" s="54">
        <v>3</v>
      </c>
      <c r="B130" s="336"/>
      <c r="C130" s="211" t="s">
        <v>551</v>
      </c>
      <c r="D130" s="16">
        <v>2</v>
      </c>
      <c r="E130" s="314"/>
      <c r="F130" s="315"/>
      <c r="G130" s="316"/>
      <c r="H130" s="49"/>
      <c r="I130" s="49"/>
      <c r="J130" s="51"/>
      <c r="K130" s="51"/>
      <c r="L130" s="50" t="s">
        <v>154</v>
      </c>
      <c r="M130" s="94"/>
      <c r="N130" s="85"/>
      <c r="O130" s="85"/>
      <c r="P130" s="153"/>
      <c r="Q130" s="61"/>
    </row>
    <row r="131" spans="1:17" ht="44.25" customHeight="1">
      <c r="A131" s="54">
        <v>4</v>
      </c>
      <c r="B131" s="336"/>
      <c r="C131" s="211" t="s">
        <v>548</v>
      </c>
      <c r="D131" s="16">
        <v>2</v>
      </c>
      <c r="E131" s="371"/>
      <c r="F131" s="372"/>
      <c r="G131" s="373"/>
      <c r="H131" s="49"/>
      <c r="I131" s="49"/>
      <c r="J131" s="51"/>
      <c r="K131" s="51"/>
      <c r="L131" s="50" t="s">
        <v>155</v>
      </c>
      <c r="M131" s="93"/>
      <c r="N131" s="93"/>
      <c r="O131" s="93"/>
      <c r="P131" s="153" t="s">
        <v>27</v>
      </c>
      <c r="Q131" s="61"/>
    </row>
    <row r="132" spans="1:17" ht="42.75" customHeight="1">
      <c r="A132" s="54">
        <v>5</v>
      </c>
      <c r="B132" s="336"/>
      <c r="C132" s="211" t="s">
        <v>549</v>
      </c>
      <c r="D132" s="16">
        <v>2</v>
      </c>
      <c r="E132" s="314"/>
      <c r="F132" s="315"/>
      <c r="G132" s="316"/>
      <c r="H132" s="49"/>
      <c r="I132" s="49"/>
      <c r="J132" s="50" t="s">
        <v>156</v>
      </c>
      <c r="K132" s="51"/>
      <c r="L132" s="50" t="s">
        <v>157</v>
      </c>
      <c r="M132" s="94"/>
      <c r="N132" s="85"/>
      <c r="O132" s="85"/>
      <c r="P132" s="153" t="s">
        <v>27</v>
      </c>
      <c r="Q132" s="61"/>
    </row>
    <row r="133" spans="1:17" ht="59.25" customHeight="1">
      <c r="A133" s="54">
        <v>6</v>
      </c>
      <c r="B133" s="346"/>
      <c r="C133" s="211" t="s">
        <v>550</v>
      </c>
      <c r="D133" s="16">
        <v>2</v>
      </c>
      <c r="E133" s="314"/>
      <c r="F133" s="315"/>
      <c r="G133" s="316"/>
      <c r="H133" s="49"/>
      <c r="I133" s="49"/>
      <c r="J133" s="50" t="s">
        <v>148</v>
      </c>
      <c r="K133" s="50" t="s">
        <v>149</v>
      </c>
      <c r="L133" s="50" t="s">
        <v>67</v>
      </c>
      <c r="M133" s="94"/>
      <c r="N133" s="85"/>
      <c r="O133" s="85"/>
      <c r="P133" s="153" t="s">
        <v>27</v>
      </c>
      <c r="Q133" s="61"/>
    </row>
    <row r="134" spans="1:17" ht="64.5" customHeight="1">
      <c r="A134" s="354" t="s">
        <v>84</v>
      </c>
      <c r="B134" s="355"/>
      <c r="C134" s="312" t="s">
        <v>552</v>
      </c>
      <c r="D134" s="313"/>
      <c r="E134" s="313"/>
      <c r="F134" s="313"/>
      <c r="G134" s="313"/>
      <c r="H134" s="13">
        <f>IF(COUNT(D135:D140)=0,"N/A",SUM(D135:D140)/(COUNT(D135:D140)*2))</f>
        <v>1</v>
      </c>
      <c r="I134" s="14" t="str">
        <f>IF(H134="N/A","N/A", IF(H134&gt;=80%,"MET",IF(H134&gt;=50%,"PARTIAL MET","Not Met")))</f>
        <v>MET</v>
      </c>
      <c r="J134" s="326"/>
      <c r="K134" s="327"/>
      <c r="L134" s="327"/>
      <c r="M134" s="327"/>
      <c r="N134" s="327"/>
      <c r="O134" s="327"/>
      <c r="P134" s="328"/>
      <c r="Q134" s="63"/>
    </row>
    <row r="135" spans="1:17" ht="57.75" customHeight="1">
      <c r="A135" s="54">
        <v>1</v>
      </c>
      <c r="B135" s="335"/>
      <c r="C135" s="205" t="s">
        <v>553</v>
      </c>
      <c r="D135" s="16">
        <v>2</v>
      </c>
      <c r="E135" s="314"/>
      <c r="F135" s="315"/>
      <c r="G135" s="316"/>
      <c r="H135" s="49"/>
      <c r="I135" s="49"/>
      <c r="J135" s="50" t="s">
        <v>158</v>
      </c>
      <c r="K135" s="51"/>
      <c r="L135" s="51"/>
      <c r="M135" s="95"/>
      <c r="N135" s="95"/>
      <c r="O135" s="95"/>
      <c r="P135" s="153" t="s">
        <v>27</v>
      </c>
      <c r="Q135" s="61"/>
    </row>
    <row r="136" spans="1:17" ht="48" customHeight="1">
      <c r="A136" s="54">
        <v>2</v>
      </c>
      <c r="B136" s="336"/>
      <c r="C136" s="205" t="s">
        <v>554</v>
      </c>
      <c r="D136" s="16">
        <v>2</v>
      </c>
      <c r="E136" s="314"/>
      <c r="F136" s="315"/>
      <c r="G136" s="316"/>
      <c r="H136" s="49"/>
      <c r="I136" s="49"/>
      <c r="J136" s="50" t="s">
        <v>159</v>
      </c>
      <c r="K136" s="50" t="s">
        <v>160</v>
      </c>
      <c r="L136" s="51"/>
      <c r="M136" s="91"/>
      <c r="N136" s="92"/>
      <c r="O136" s="92"/>
      <c r="P136" s="153" t="s">
        <v>27</v>
      </c>
      <c r="Q136" s="61"/>
    </row>
    <row r="137" spans="1:17" ht="48" customHeight="1">
      <c r="A137" s="54">
        <v>3</v>
      </c>
      <c r="B137" s="336"/>
      <c r="C137" s="205" t="s">
        <v>555</v>
      </c>
      <c r="D137" s="16">
        <v>2</v>
      </c>
      <c r="E137" s="314"/>
      <c r="F137" s="315"/>
      <c r="G137" s="316"/>
      <c r="H137" s="49"/>
      <c r="I137" s="49"/>
      <c r="J137" s="50" t="s">
        <v>394</v>
      </c>
      <c r="K137" s="50" t="s">
        <v>48</v>
      </c>
      <c r="L137" s="51"/>
      <c r="M137" s="91"/>
      <c r="N137" s="92"/>
      <c r="O137" s="92"/>
      <c r="P137" s="153" t="s">
        <v>27</v>
      </c>
      <c r="Q137" s="61"/>
    </row>
    <row r="138" spans="1:17" ht="105.75" customHeight="1">
      <c r="A138" s="54">
        <v>4</v>
      </c>
      <c r="B138" s="336"/>
      <c r="C138" s="205" t="s">
        <v>556</v>
      </c>
      <c r="D138" s="16">
        <v>2</v>
      </c>
      <c r="E138" s="314"/>
      <c r="F138" s="315"/>
      <c r="G138" s="316"/>
      <c r="H138" s="49"/>
      <c r="I138" s="49"/>
      <c r="J138" s="50" t="s">
        <v>395</v>
      </c>
      <c r="K138" s="51"/>
      <c r="L138" s="50" t="s">
        <v>161</v>
      </c>
      <c r="M138" s="91"/>
      <c r="N138" s="92"/>
      <c r="O138" s="92"/>
      <c r="P138" s="153"/>
      <c r="Q138" s="61"/>
    </row>
    <row r="139" spans="1:17" ht="60" customHeight="1">
      <c r="A139" s="54">
        <v>5</v>
      </c>
      <c r="B139" s="336"/>
      <c r="C139" s="205" t="s">
        <v>557</v>
      </c>
      <c r="D139" s="16">
        <v>2</v>
      </c>
      <c r="E139" s="371"/>
      <c r="F139" s="372"/>
      <c r="G139" s="373"/>
      <c r="H139" s="49"/>
      <c r="I139" s="49"/>
      <c r="J139" s="50" t="s">
        <v>162</v>
      </c>
      <c r="K139" s="51"/>
      <c r="L139" s="51"/>
      <c r="M139" s="97"/>
      <c r="N139" s="97"/>
      <c r="O139" s="97"/>
      <c r="P139" s="153" t="s">
        <v>27</v>
      </c>
      <c r="Q139" s="61"/>
    </row>
    <row r="140" spans="1:17" ht="54">
      <c r="A140" s="54">
        <v>6</v>
      </c>
      <c r="B140" s="346"/>
      <c r="C140" s="205" t="s">
        <v>558</v>
      </c>
      <c r="D140" s="16">
        <v>2</v>
      </c>
      <c r="E140" s="314"/>
      <c r="F140" s="315"/>
      <c r="G140" s="316"/>
      <c r="H140" s="49"/>
      <c r="I140" s="49"/>
      <c r="J140" s="50" t="s">
        <v>148</v>
      </c>
      <c r="K140" s="50" t="s">
        <v>149</v>
      </c>
      <c r="L140" s="50" t="s">
        <v>67</v>
      </c>
      <c r="M140" s="91"/>
      <c r="N140" s="92"/>
      <c r="O140" s="92"/>
      <c r="P140" s="153" t="s">
        <v>27</v>
      </c>
      <c r="Q140" s="61"/>
    </row>
    <row r="141" spans="1:17" ht="54.75" customHeight="1">
      <c r="A141" s="405" t="s">
        <v>85</v>
      </c>
      <c r="B141" s="355"/>
      <c r="C141" s="312" t="s">
        <v>559</v>
      </c>
      <c r="D141" s="313"/>
      <c r="E141" s="313"/>
      <c r="F141" s="313"/>
      <c r="G141" s="313"/>
      <c r="H141" s="13">
        <f>IF(COUNT(D142:D147)=0,"N/A",SUM(D142:D147)/(COUNT(D142:D147)*2))</f>
        <v>1</v>
      </c>
      <c r="I141" s="14" t="str">
        <f>IF(H141="N/A","N/A", IF(H141&gt;=80%,"MET",IF(H141&gt;=50%,"PARTIAL MET","Not Met")))</f>
        <v>MET</v>
      </c>
      <c r="J141" s="323"/>
      <c r="K141" s="324"/>
      <c r="L141" s="324"/>
      <c r="M141" s="324"/>
      <c r="N141" s="324"/>
      <c r="O141" s="324"/>
      <c r="P141" s="325"/>
      <c r="Q141" s="64"/>
    </row>
    <row r="142" spans="1:17" ht="35.25">
      <c r="A142" s="54">
        <v>1</v>
      </c>
      <c r="B142" s="335"/>
      <c r="C142" s="206" t="s">
        <v>560</v>
      </c>
      <c r="D142" s="16">
        <v>2</v>
      </c>
      <c r="E142" s="314"/>
      <c r="F142" s="315"/>
      <c r="G142" s="316"/>
      <c r="H142" s="39"/>
      <c r="I142" s="39"/>
      <c r="J142" s="50" t="s">
        <v>163</v>
      </c>
      <c r="K142" s="51"/>
      <c r="L142" s="51"/>
      <c r="M142" s="84"/>
      <c r="N142" s="85"/>
      <c r="O142" s="85"/>
      <c r="P142" s="153"/>
      <c r="Q142" s="61"/>
    </row>
    <row r="143" spans="1:17" ht="51" customHeight="1">
      <c r="A143" s="54">
        <v>2</v>
      </c>
      <c r="B143" s="336"/>
      <c r="C143" s="206" t="s">
        <v>561</v>
      </c>
      <c r="D143" s="16">
        <v>2</v>
      </c>
      <c r="E143" s="314"/>
      <c r="F143" s="315"/>
      <c r="G143" s="316"/>
      <c r="H143" s="39"/>
      <c r="I143" s="39"/>
      <c r="J143" s="50" t="s">
        <v>164</v>
      </c>
      <c r="K143" s="50" t="s">
        <v>165</v>
      </c>
      <c r="L143" s="51"/>
      <c r="M143" s="84"/>
      <c r="N143" s="85"/>
      <c r="O143" s="85"/>
      <c r="P143" s="153" t="s">
        <v>27</v>
      </c>
      <c r="Q143" s="61"/>
    </row>
    <row r="144" spans="1:17" ht="56.25" customHeight="1">
      <c r="A144" s="54">
        <v>3</v>
      </c>
      <c r="B144" s="336"/>
      <c r="C144" s="206" t="s">
        <v>562</v>
      </c>
      <c r="D144" s="16">
        <v>2</v>
      </c>
      <c r="E144" s="314"/>
      <c r="F144" s="315"/>
      <c r="G144" s="316"/>
      <c r="H144" s="39"/>
      <c r="I144" s="39"/>
      <c r="J144" s="50" t="s">
        <v>166</v>
      </c>
      <c r="K144" s="50" t="s">
        <v>48</v>
      </c>
      <c r="L144" s="51"/>
      <c r="M144" s="87"/>
      <c r="N144" s="87"/>
      <c r="O144" s="87"/>
      <c r="P144" s="153" t="s">
        <v>29</v>
      </c>
      <c r="Q144" s="61"/>
    </row>
    <row r="145" spans="1:17" ht="76.5" customHeight="1">
      <c r="A145" s="54">
        <v>4</v>
      </c>
      <c r="B145" s="336"/>
      <c r="C145" s="206" t="s">
        <v>563</v>
      </c>
      <c r="D145" s="16">
        <v>2</v>
      </c>
      <c r="E145" s="314"/>
      <c r="F145" s="315"/>
      <c r="G145" s="316"/>
      <c r="H145" s="39"/>
      <c r="I145" s="39"/>
      <c r="J145" s="50" t="s">
        <v>396</v>
      </c>
      <c r="K145" s="51"/>
      <c r="L145" s="51"/>
      <c r="M145" s="84"/>
      <c r="N145" s="85"/>
      <c r="O145" s="85"/>
      <c r="P145" s="153"/>
      <c r="Q145" s="61"/>
    </row>
    <row r="146" spans="1:17" ht="52.5" customHeight="1">
      <c r="A146" s="54">
        <v>5</v>
      </c>
      <c r="B146" s="336"/>
      <c r="C146" s="206" t="s">
        <v>564</v>
      </c>
      <c r="D146" s="16">
        <v>2</v>
      </c>
      <c r="E146" s="314"/>
      <c r="F146" s="315"/>
      <c r="G146" s="316"/>
      <c r="H146" s="39"/>
      <c r="I146" s="39"/>
      <c r="J146" s="50" t="s">
        <v>167</v>
      </c>
      <c r="K146" s="51"/>
      <c r="L146" s="50" t="s">
        <v>168</v>
      </c>
      <c r="M146" s="84"/>
      <c r="N146" s="85"/>
      <c r="O146" s="85"/>
      <c r="P146" s="153"/>
      <c r="Q146" s="61"/>
    </row>
    <row r="147" spans="1:17" ht="58.5" customHeight="1">
      <c r="A147" s="54">
        <v>6</v>
      </c>
      <c r="B147" s="346"/>
      <c r="C147" s="206" t="s">
        <v>565</v>
      </c>
      <c r="D147" s="16">
        <v>2</v>
      </c>
      <c r="E147" s="314"/>
      <c r="F147" s="315"/>
      <c r="G147" s="316"/>
      <c r="H147" s="39"/>
      <c r="I147" s="39"/>
      <c r="J147" s="50" t="s">
        <v>148</v>
      </c>
      <c r="K147" s="50" t="s">
        <v>149</v>
      </c>
      <c r="L147" s="50" t="s">
        <v>49</v>
      </c>
      <c r="M147" s="84"/>
      <c r="N147" s="85"/>
      <c r="O147" s="85"/>
      <c r="P147" s="153"/>
      <c r="Q147" s="61"/>
    </row>
    <row r="148" spans="1:17" ht="50.25" customHeight="1">
      <c r="B148" s="35"/>
      <c r="C148" s="55"/>
      <c r="D148" s="35"/>
      <c r="E148" s="56"/>
      <c r="F148" s="35"/>
      <c r="G148" s="35"/>
      <c r="H148" s="340" t="s">
        <v>844</v>
      </c>
      <c r="I148" s="341"/>
      <c r="J148" s="35"/>
      <c r="K148" s="35"/>
      <c r="L148" s="35"/>
      <c r="M148" s="35"/>
      <c r="N148" s="35"/>
      <c r="O148" s="35"/>
      <c r="P148" s="35"/>
      <c r="Q148"/>
    </row>
    <row r="149" spans="1:17" ht="36" customHeight="1">
      <c r="B149" s="35"/>
      <c r="C149" s="55"/>
      <c r="D149" s="35"/>
      <c r="E149" s="56"/>
      <c r="F149" s="35"/>
      <c r="G149" s="35"/>
      <c r="H149" s="289">
        <f>AVERAGE(H12:H147)</f>
        <v>0.85749999999999993</v>
      </c>
      <c r="I149" s="290"/>
      <c r="J149" s="35"/>
      <c r="K149" s="35"/>
      <c r="L149" s="35"/>
      <c r="M149" s="35"/>
      <c r="N149" s="35"/>
      <c r="O149" s="35"/>
      <c r="Q149"/>
    </row>
    <row r="150" spans="1:17">
      <c r="Q150"/>
    </row>
    <row r="151" spans="1:17">
      <c r="Q151"/>
    </row>
    <row r="152" spans="1:17">
      <c r="Q152"/>
    </row>
    <row r="153" spans="1:17">
      <c r="Q153"/>
    </row>
    <row r="154" spans="1:17">
      <c r="Q154"/>
    </row>
    <row r="155" spans="1:17">
      <c r="Q155"/>
    </row>
    <row r="156" spans="1:17">
      <c r="Q156"/>
    </row>
    <row r="157" spans="1:17">
      <c r="Q157"/>
    </row>
    <row r="158" spans="1:17">
      <c r="Q158"/>
    </row>
    <row r="159" spans="1:17">
      <c r="Q159"/>
    </row>
    <row r="160" spans="1:17">
      <c r="Q160"/>
    </row>
    <row r="161" spans="17:17">
      <c r="Q161"/>
    </row>
    <row r="162" spans="17:17">
      <c r="Q162"/>
    </row>
    <row r="163" spans="17:17">
      <c r="Q163"/>
    </row>
    <row r="164" spans="17:17">
      <c r="Q164"/>
    </row>
    <row r="165" spans="17:17">
      <c r="Q165"/>
    </row>
    <row r="166" spans="17:17">
      <c r="Q166"/>
    </row>
    <row r="167" spans="17:17">
      <c r="Q167"/>
    </row>
    <row r="168" spans="17:17">
      <c r="Q168"/>
    </row>
    <row r="169" spans="17:17">
      <c r="Q169"/>
    </row>
    <row r="170" spans="17:17">
      <c r="Q170"/>
    </row>
    <row r="171" spans="17:17">
      <c r="Q171"/>
    </row>
    <row r="172" spans="17:17">
      <c r="Q172"/>
    </row>
    <row r="173" spans="17:17">
      <c r="Q173"/>
    </row>
    <row r="174" spans="17:17">
      <c r="Q174"/>
    </row>
    <row r="175" spans="17:17">
      <c r="Q175"/>
    </row>
    <row r="176" spans="17:17">
      <c r="Q176"/>
    </row>
    <row r="177" spans="17:17">
      <c r="Q177"/>
    </row>
    <row r="178" spans="17:17">
      <c r="Q178"/>
    </row>
    <row r="179" spans="17:17">
      <c r="Q179"/>
    </row>
    <row r="180" spans="17:17">
      <c r="Q180"/>
    </row>
    <row r="181" spans="17:17">
      <c r="Q181"/>
    </row>
    <row r="182" spans="17:17">
      <c r="Q182"/>
    </row>
    <row r="183" spans="17:17">
      <c r="Q183"/>
    </row>
    <row r="184" spans="17:17">
      <c r="Q184"/>
    </row>
    <row r="185" spans="17:17">
      <c r="Q185"/>
    </row>
    <row r="186" spans="17:17">
      <c r="Q186"/>
    </row>
    <row r="187" spans="17:17">
      <c r="Q187"/>
    </row>
    <row r="188" spans="17:17">
      <c r="Q188"/>
    </row>
    <row r="189" spans="17:17">
      <c r="Q189"/>
    </row>
    <row r="190" spans="17:17">
      <c r="Q190"/>
    </row>
    <row r="191" spans="17:17">
      <c r="Q191"/>
    </row>
    <row r="192" spans="17:17">
      <c r="Q192"/>
    </row>
    <row r="193" spans="17:17">
      <c r="Q193"/>
    </row>
    <row r="194" spans="17:17">
      <c r="Q194"/>
    </row>
    <row r="195" spans="17:17">
      <c r="Q195"/>
    </row>
    <row r="196" spans="17:17">
      <c r="Q196"/>
    </row>
    <row r="197" spans="17:17">
      <c r="Q197"/>
    </row>
    <row r="198" spans="17:17">
      <c r="Q198"/>
    </row>
    <row r="199" spans="17:17">
      <c r="Q199"/>
    </row>
    <row r="200" spans="17:17">
      <c r="Q200"/>
    </row>
    <row r="201" spans="17:17">
      <c r="Q201"/>
    </row>
    <row r="202" spans="17:17">
      <c r="Q202"/>
    </row>
    <row r="203" spans="17:17">
      <c r="Q203"/>
    </row>
    <row r="204" spans="17:17">
      <c r="Q204"/>
    </row>
    <row r="205" spans="17:17">
      <c r="Q205"/>
    </row>
    <row r="206" spans="17:17">
      <c r="Q206"/>
    </row>
    <row r="207" spans="17:17">
      <c r="Q207"/>
    </row>
    <row r="208" spans="17:17">
      <c r="Q208"/>
    </row>
    <row r="209" spans="17:17">
      <c r="Q209"/>
    </row>
    <row r="210" spans="17:17">
      <c r="Q210"/>
    </row>
    <row r="211" spans="17:17">
      <c r="Q211"/>
    </row>
    <row r="212" spans="17:17">
      <c r="Q212"/>
    </row>
    <row r="213" spans="17:17">
      <c r="Q213"/>
    </row>
    <row r="214" spans="17:17">
      <c r="Q214"/>
    </row>
    <row r="215" spans="17:17">
      <c r="Q215"/>
    </row>
    <row r="216" spans="17:17">
      <c r="Q216"/>
    </row>
    <row r="217" spans="17:17">
      <c r="Q217"/>
    </row>
    <row r="218" spans="17:17">
      <c r="Q218"/>
    </row>
    <row r="219" spans="17:17">
      <c r="Q219"/>
    </row>
    <row r="220" spans="17:17">
      <c r="Q220"/>
    </row>
    <row r="221" spans="17:17">
      <c r="Q221"/>
    </row>
    <row r="222" spans="17:17">
      <c r="Q222"/>
    </row>
    <row r="223" spans="17:17">
      <c r="Q223"/>
    </row>
    <row r="224" spans="17:17">
      <c r="Q224"/>
    </row>
    <row r="225" spans="17:17">
      <c r="Q225"/>
    </row>
    <row r="226" spans="17:17">
      <c r="Q226"/>
    </row>
    <row r="227" spans="17:17">
      <c r="Q227"/>
    </row>
    <row r="228" spans="17:17">
      <c r="Q228"/>
    </row>
    <row r="229" spans="17:17">
      <c r="Q229"/>
    </row>
    <row r="230" spans="17:17">
      <c r="Q230"/>
    </row>
    <row r="231" spans="17:17">
      <c r="Q231"/>
    </row>
    <row r="232" spans="17:17">
      <c r="Q232"/>
    </row>
    <row r="233" spans="17:17">
      <c r="Q233"/>
    </row>
    <row r="234" spans="17:17">
      <c r="Q234"/>
    </row>
    <row r="235" spans="17:17">
      <c r="Q235"/>
    </row>
    <row r="236" spans="17:17">
      <c r="Q236"/>
    </row>
    <row r="237" spans="17:17">
      <c r="Q237"/>
    </row>
    <row r="238" spans="17:17">
      <c r="Q238"/>
    </row>
    <row r="239" spans="17:17">
      <c r="Q239"/>
    </row>
    <row r="240" spans="17:17">
      <c r="Q240"/>
    </row>
    <row r="241" spans="17:17">
      <c r="Q241"/>
    </row>
    <row r="242" spans="17:17">
      <c r="Q242"/>
    </row>
    <row r="243" spans="17:17">
      <c r="Q243"/>
    </row>
    <row r="244" spans="17:17">
      <c r="Q244"/>
    </row>
    <row r="245" spans="17:17">
      <c r="Q245"/>
    </row>
    <row r="246" spans="17:17">
      <c r="Q246"/>
    </row>
    <row r="247" spans="17:17">
      <c r="Q247"/>
    </row>
    <row r="248" spans="17:17">
      <c r="Q248"/>
    </row>
    <row r="249" spans="17:17">
      <c r="Q249"/>
    </row>
    <row r="250" spans="17:17">
      <c r="Q250"/>
    </row>
    <row r="251" spans="17:17">
      <c r="Q251"/>
    </row>
    <row r="252" spans="17:17">
      <c r="Q252"/>
    </row>
    <row r="253" spans="17:17">
      <c r="Q253"/>
    </row>
    <row r="254" spans="17:17">
      <c r="Q254"/>
    </row>
    <row r="255" spans="17:17">
      <c r="Q255"/>
    </row>
    <row r="256" spans="17:17">
      <c r="Q256"/>
    </row>
    <row r="257" spans="17:17">
      <c r="Q257"/>
    </row>
    <row r="258" spans="17:17">
      <c r="Q258"/>
    </row>
    <row r="259" spans="17:17">
      <c r="Q259"/>
    </row>
    <row r="260" spans="17:17">
      <c r="Q260"/>
    </row>
    <row r="261" spans="17:17">
      <c r="Q261"/>
    </row>
    <row r="262" spans="17:17">
      <c r="Q262"/>
    </row>
    <row r="263" spans="17:17">
      <c r="Q263"/>
    </row>
    <row r="264" spans="17:17">
      <c r="Q264"/>
    </row>
    <row r="265" spans="17:17">
      <c r="Q265"/>
    </row>
    <row r="266" spans="17:17">
      <c r="Q266"/>
    </row>
    <row r="267" spans="17:17">
      <c r="Q267"/>
    </row>
    <row r="268" spans="17:17">
      <c r="Q268"/>
    </row>
    <row r="269" spans="17:17">
      <c r="Q269"/>
    </row>
    <row r="270" spans="17:17">
      <c r="Q270"/>
    </row>
    <row r="271" spans="17:17">
      <c r="Q271"/>
    </row>
    <row r="272" spans="17:17">
      <c r="Q272"/>
    </row>
    <row r="273" spans="17:17">
      <c r="Q273"/>
    </row>
    <row r="274" spans="17:17">
      <c r="Q274"/>
    </row>
    <row r="275" spans="17:17">
      <c r="Q275"/>
    </row>
    <row r="276" spans="17:17">
      <c r="Q276"/>
    </row>
    <row r="277" spans="17:17">
      <c r="Q277"/>
    </row>
    <row r="278" spans="17:17">
      <c r="Q278"/>
    </row>
    <row r="279" spans="17:17">
      <c r="Q279"/>
    </row>
    <row r="280" spans="17:17">
      <c r="Q280"/>
    </row>
    <row r="281" spans="17:17">
      <c r="Q281"/>
    </row>
    <row r="282" spans="17:17">
      <c r="Q282"/>
    </row>
    <row r="283" spans="17:17">
      <c r="Q283"/>
    </row>
    <row r="284" spans="17:17">
      <c r="Q284"/>
    </row>
    <row r="285" spans="17:17">
      <c r="Q285"/>
    </row>
    <row r="286" spans="17:17">
      <c r="Q286"/>
    </row>
    <row r="287" spans="17:17">
      <c r="Q287"/>
    </row>
    <row r="288" spans="17:17">
      <c r="Q288"/>
    </row>
    <row r="289" spans="17:17">
      <c r="Q289"/>
    </row>
    <row r="290" spans="17:17">
      <c r="Q290"/>
    </row>
    <row r="291" spans="17:17">
      <c r="Q291"/>
    </row>
    <row r="292" spans="17:17">
      <c r="Q292"/>
    </row>
    <row r="293" spans="17:17">
      <c r="Q293"/>
    </row>
    <row r="294" spans="17:17">
      <c r="Q294"/>
    </row>
    <row r="295" spans="17:17">
      <c r="Q295"/>
    </row>
    <row r="296" spans="17:17">
      <c r="Q296"/>
    </row>
    <row r="297" spans="17:17">
      <c r="Q297"/>
    </row>
    <row r="298" spans="17:17">
      <c r="Q298"/>
    </row>
    <row r="299" spans="17:17">
      <c r="Q299"/>
    </row>
    <row r="300" spans="17:17">
      <c r="Q300"/>
    </row>
    <row r="301" spans="17:17">
      <c r="Q301"/>
    </row>
    <row r="302" spans="17:17">
      <c r="Q302"/>
    </row>
    <row r="303" spans="17:17">
      <c r="Q303"/>
    </row>
    <row r="304" spans="17:17">
      <c r="Q304"/>
    </row>
    <row r="305" spans="17:17">
      <c r="Q305"/>
    </row>
    <row r="306" spans="17:17">
      <c r="Q306"/>
    </row>
    <row r="307" spans="17:17">
      <c r="Q307"/>
    </row>
    <row r="308" spans="17:17">
      <c r="Q308"/>
    </row>
    <row r="309" spans="17:17">
      <c r="Q309"/>
    </row>
    <row r="310" spans="17:17">
      <c r="Q310"/>
    </row>
    <row r="311" spans="17:17">
      <c r="Q311"/>
    </row>
    <row r="312" spans="17:17">
      <c r="Q312"/>
    </row>
    <row r="313" spans="17:17">
      <c r="Q313"/>
    </row>
    <row r="314" spans="17:17">
      <c r="Q314"/>
    </row>
    <row r="315" spans="17:17">
      <c r="Q315"/>
    </row>
    <row r="316" spans="17:17">
      <c r="Q316"/>
    </row>
    <row r="317" spans="17:17">
      <c r="Q317"/>
    </row>
    <row r="318" spans="17:17">
      <c r="Q318"/>
    </row>
    <row r="319" spans="17:17">
      <c r="Q319"/>
    </row>
    <row r="320" spans="17:17">
      <c r="Q320"/>
    </row>
    <row r="321" spans="17:17">
      <c r="Q321"/>
    </row>
    <row r="322" spans="17:17">
      <c r="Q322"/>
    </row>
    <row r="323" spans="17:17">
      <c r="Q323"/>
    </row>
    <row r="324" spans="17:17">
      <c r="Q324"/>
    </row>
    <row r="325" spans="17:17">
      <c r="Q325"/>
    </row>
    <row r="326" spans="17:17">
      <c r="Q326"/>
    </row>
    <row r="327" spans="17:17">
      <c r="Q327"/>
    </row>
    <row r="328" spans="17:17">
      <c r="Q328"/>
    </row>
    <row r="329" spans="17:17">
      <c r="Q329"/>
    </row>
    <row r="330" spans="17:17">
      <c r="Q330"/>
    </row>
    <row r="331" spans="17:17">
      <c r="Q331"/>
    </row>
    <row r="332" spans="17:17">
      <c r="Q332"/>
    </row>
    <row r="333" spans="17:17">
      <c r="Q333"/>
    </row>
    <row r="334" spans="17:17">
      <c r="Q334"/>
    </row>
    <row r="335" spans="17:17">
      <c r="Q335"/>
    </row>
    <row r="336" spans="17:17">
      <c r="Q336"/>
    </row>
    <row r="337" spans="17:17">
      <c r="Q337"/>
    </row>
    <row r="338" spans="17:17">
      <c r="Q338"/>
    </row>
    <row r="339" spans="17:17">
      <c r="Q339"/>
    </row>
    <row r="340" spans="17:17">
      <c r="Q340"/>
    </row>
    <row r="341" spans="17:17">
      <c r="Q341"/>
    </row>
    <row r="342" spans="17:17">
      <c r="Q342"/>
    </row>
    <row r="343" spans="17:17">
      <c r="Q343"/>
    </row>
    <row r="344" spans="17:17">
      <c r="Q344"/>
    </row>
    <row r="345" spans="17:17">
      <c r="Q345"/>
    </row>
    <row r="346" spans="17:17">
      <c r="Q346"/>
    </row>
    <row r="347" spans="17:17">
      <c r="Q347"/>
    </row>
    <row r="348" spans="17:17">
      <c r="Q348"/>
    </row>
    <row r="349" spans="17:17">
      <c r="Q349"/>
    </row>
    <row r="350" spans="17:17">
      <c r="Q350"/>
    </row>
    <row r="351" spans="17:17">
      <c r="Q351"/>
    </row>
    <row r="352" spans="17:17">
      <c r="Q352"/>
    </row>
    <row r="353" spans="17:17">
      <c r="Q353"/>
    </row>
    <row r="354" spans="17:17">
      <c r="Q354"/>
    </row>
    <row r="355" spans="17:17">
      <c r="Q355"/>
    </row>
    <row r="356" spans="17:17">
      <c r="Q356"/>
    </row>
    <row r="357" spans="17:17">
      <c r="Q357"/>
    </row>
    <row r="358" spans="17:17">
      <c r="Q358"/>
    </row>
    <row r="359" spans="17:17">
      <c r="Q359"/>
    </row>
    <row r="360" spans="17:17">
      <c r="Q360"/>
    </row>
    <row r="361" spans="17:17">
      <c r="Q361"/>
    </row>
    <row r="362" spans="17:17">
      <c r="Q362"/>
    </row>
    <row r="363" spans="17:17">
      <c r="Q363"/>
    </row>
    <row r="364" spans="17:17">
      <c r="Q364"/>
    </row>
    <row r="365" spans="17:17">
      <c r="Q365"/>
    </row>
    <row r="366" spans="17:17">
      <c r="Q366"/>
    </row>
    <row r="367" spans="17:17">
      <c r="Q367"/>
    </row>
    <row r="368" spans="17:17">
      <c r="Q368"/>
    </row>
    <row r="369" spans="17:17">
      <c r="Q369"/>
    </row>
    <row r="370" spans="17:17">
      <c r="Q370"/>
    </row>
    <row r="371" spans="17:17">
      <c r="Q371"/>
    </row>
    <row r="372" spans="17:17">
      <c r="Q372"/>
    </row>
    <row r="373" spans="17:17">
      <c r="Q373"/>
    </row>
    <row r="374" spans="17:17">
      <c r="Q374"/>
    </row>
    <row r="375" spans="17:17">
      <c r="Q375"/>
    </row>
    <row r="376" spans="17:17">
      <c r="Q376"/>
    </row>
    <row r="377" spans="17:17">
      <c r="Q377"/>
    </row>
    <row r="378" spans="17:17">
      <c r="Q378"/>
    </row>
    <row r="379" spans="17:17">
      <c r="Q379"/>
    </row>
    <row r="380" spans="17:17">
      <c r="Q380"/>
    </row>
    <row r="381" spans="17:17">
      <c r="Q381"/>
    </row>
    <row r="382" spans="17:17">
      <c r="Q382"/>
    </row>
    <row r="383" spans="17:17">
      <c r="Q383"/>
    </row>
    <row r="384" spans="17:17">
      <c r="Q384"/>
    </row>
    <row r="385" spans="17:17">
      <c r="Q385"/>
    </row>
    <row r="386" spans="17:17">
      <c r="Q386"/>
    </row>
    <row r="387" spans="17:17">
      <c r="Q387"/>
    </row>
    <row r="388" spans="17:17">
      <c r="Q388"/>
    </row>
    <row r="389" spans="17:17">
      <c r="Q389"/>
    </row>
    <row r="390" spans="17:17">
      <c r="Q390"/>
    </row>
    <row r="391" spans="17:17">
      <c r="Q391"/>
    </row>
    <row r="392" spans="17:17">
      <c r="Q392"/>
    </row>
    <row r="393" spans="17:17">
      <c r="Q393"/>
    </row>
    <row r="394" spans="17:17">
      <c r="Q394"/>
    </row>
    <row r="395" spans="17:17">
      <c r="Q395"/>
    </row>
    <row r="396" spans="17:17">
      <c r="Q396"/>
    </row>
    <row r="397" spans="17:17">
      <c r="Q397"/>
    </row>
    <row r="398" spans="17:17">
      <c r="Q398"/>
    </row>
    <row r="399" spans="17:17">
      <c r="Q399"/>
    </row>
    <row r="400" spans="17:17">
      <c r="Q400"/>
    </row>
    <row r="401" spans="17:17">
      <c r="Q401"/>
    </row>
    <row r="402" spans="17:17">
      <c r="Q402"/>
    </row>
    <row r="403" spans="17:17">
      <c r="Q403"/>
    </row>
    <row r="404" spans="17:17">
      <c r="Q404"/>
    </row>
    <row r="405" spans="17:17">
      <c r="Q405"/>
    </row>
    <row r="406" spans="17:17">
      <c r="Q406"/>
    </row>
    <row r="407" spans="17:17">
      <c r="Q407"/>
    </row>
    <row r="408" spans="17:17">
      <c r="Q408"/>
    </row>
    <row r="409" spans="17:17">
      <c r="Q409"/>
    </row>
    <row r="410" spans="17:17">
      <c r="Q410"/>
    </row>
    <row r="411" spans="17:17">
      <c r="Q411"/>
    </row>
    <row r="412" spans="17:17">
      <c r="Q412"/>
    </row>
    <row r="413" spans="17:17">
      <c r="Q413"/>
    </row>
    <row r="414" spans="17:17">
      <c r="Q414"/>
    </row>
    <row r="415" spans="17:17">
      <c r="Q415"/>
    </row>
    <row r="416" spans="17:17">
      <c r="Q416"/>
    </row>
    <row r="417" spans="17:17">
      <c r="Q417"/>
    </row>
    <row r="418" spans="17:17">
      <c r="Q418"/>
    </row>
    <row r="419" spans="17:17">
      <c r="Q419"/>
    </row>
    <row r="420" spans="17:17">
      <c r="Q420"/>
    </row>
    <row r="421" spans="17:17">
      <c r="Q421"/>
    </row>
    <row r="422" spans="17:17">
      <c r="Q422"/>
    </row>
    <row r="423" spans="17:17">
      <c r="Q423"/>
    </row>
    <row r="424" spans="17:17">
      <c r="Q424"/>
    </row>
    <row r="425" spans="17:17">
      <c r="Q425"/>
    </row>
    <row r="426" spans="17:17">
      <c r="Q426"/>
    </row>
    <row r="427" spans="17:17">
      <c r="Q427"/>
    </row>
    <row r="428" spans="17:17">
      <c r="Q428"/>
    </row>
    <row r="429" spans="17:17">
      <c r="Q429"/>
    </row>
    <row r="430" spans="17:17">
      <c r="Q430"/>
    </row>
    <row r="431" spans="17:17">
      <c r="Q431"/>
    </row>
    <row r="432" spans="17:17">
      <c r="Q432"/>
    </row>
    <row r="433" spans="17:17">
      <c r="Q433"/>
    </row>
    <row r="434" spans="17:17">
      <c r="Q434"/>
    </row>
    <row r="435" spans="17:17">
      <c r="Q435"/>
    </row>
    <row r="436" spans="17:17">
      <c r="Q436"/>
    </row>
    <row r="437" spans="17:17">
      <c r="Q437"/>
    </row>
    <row r="438" spans="17:17">
      <c r="Q438"/>
    </row>
    <row r="439" spans="17:17">
      <c r="Q439"/>
    </row>
    <row r="440" spans="17:17">
      <c r="Q440"/>
    </row>
    <row r="441" spans="17:17">
      <c r="Q441"/>
    </row>
    <row r="442" spans="17:17">
      <c r="Q442"/>
    </row>
    <row r="443" spans="17:17">
      <c r="Q443"/>
    </row>
    <row r="444" spans="17:17">
      <c r="Q444"/>
    </row>
    <row r="445" spans="17:17">
      <c r="Q445"/>
    </row>
    <row r="446" spans="17:17">
      <c r="Q446"/>
    </row>
    <row r="447" spans="17:17">
      <c r="Q447"/>
    </row>
    <row r="448" spans="17:17">
      <c r="Q448"/>
    </row>
    <row r="449" spans="17:17">
      <c r="Q449"/>
    </row>
    <row r="450" spans="17:17">
      <c r="Q450"/>
    </row>
    <row r="451" spans="17:17">
      <c r="Q451"/>
    </row>
    <row r="452" spans="17:17">
      <c r="Q452"/>
    </row>
    <row r="453" spans="17:17">
      <c r="Q453"/>
    </row>
    <row r="454" spans="17:17">
      <c r="Q454"/>
    </row>
    <row r="455" spans="17:17">
      <c r="Q455"/>
    </row>
    <row r="456" spans="17:17">
      <c r="Q456"/>
    </row>
    <row r="457" spans="17:17">
      <c r="Q457"/>
    </row>
    <row r="458" spans="17:17">
      <c r="Q458"/>
    </row>
    <row r="459" spans="17:17">
      <c r="Q459"/>
    </row>
    <row r="460" spans="17:17">
      <c r="Q460"/>
    </row>
    <row r="461" spans="17:17">
      <c r="Q461"/>
    </row>
    <row r="462" spans="17:17">
      <c r="Q462"/>
    </row>
    <row r="463" spans="17:17">
      <c r="Q463"/>
    </row>
    <row r="464" spans="17:17">
      <c r="Q464"/>
    </row>
    <row r="465" spans="17:17">
      <c r="Q465"/>
    </row>
    <row r="466" spans="17:17">
      <c r="Q466"/>
    </row>
    <row r="467" spans="17:17">
      <c r="Q467"/>
    </row>
    <row r="468" spans="17:17">
      <c r="Q468"/>
    </row>
    <row r="469" spans="17:17">
      <c r="Q469"/>
    </row>
    <row r="470" spans="17:17">
      <c r="Q470"/>
    </row>
    <row r="471" spans="17:17">
      <c r="Q471"/>
    </row>
    <row r="472" spans="17:17">
      <c r="Q472"/>
    </row>
    <row r="473" spans="17:17">
      <c r="Q473"/>
    </row>
    <row r="474" spans="17:17">
      <c r="Q474"/>
    </row>
    <row r="475" spans="17:17">
      <c r="Q475"/>
    </row>
    <row r="476" spans="17:17">
      <c r="Q476"/>
    </row>
    <row r="477" spans="17:17">
      <c r="Q477"/>
    </row>
    <row r="478" spans="17:17">
      <c r="Q478"/>
    </row>
    <row r="479" spans="17:17">
      <c r="Q479"/>
    </row>
    <row r="480" spans="17:17">
      <c r="Q480"/>
    </row>
    <row r="481" spans="17:17">
      <c r="Q481"/>
    </row>
    <row r="482" spans="17:17">
      <c r="Q482"/>
    </row>
    <row r="483" spans="17:17">
      <c r="Q483"/>
    </row>
    <row r="484" spans="17:17">
      <c r="Q484"/>
    </row>
    <row r="485" spans="17:17">
      <c r="Q485"/>
    </row>
    <row r="486" spans="17:17">
      <c r="Q486"/>
    </row>
    <row r="487" spans="17:17">
      <c r="Q487"/>
    </row>
    <row r="488" spans="17:17">
      <c r="Q488"/>
    </row>
    <row r="489" spans="17:17">
      <c r="Q489"/>
    </row>
    <row r="490" spans="17:17">
      <c r="Q490"/>
    </row>
    <row r="491" spans="17:17">
      <c r="Q491"/>
    </row>
    <row r="492" spans="17:17">
      <c r="Q492"/>
    </row>
    <row r="493" spans="17:17">
      <c r="Q493"/>
    </row>
    <row r="494" spans="17:17">
      <c r="Q494"/>
    </row>
    <row r="495" spans="17:17">
      <c r="Q495"/>
    </row>
    <row r="496" spans="17:17">
      <c r="Q496"/>
    </row>
    <row r="497" spans="17:17">
      <c r="Q497"/>
    </row>
    <row r="498" spans="17:17">
      <c r="Q498"/>
    </row>
    <row r="499" spans="17:17">
      <c r="Q499"/>
    </row>
    <row r="500" spans="17:17">
      <c r="Q500"/>
    </row>
    <row r="501" spans="17:17">
      <c r="Q501"/>
    </row>
    <row r="502" spans="17:17">
      <c r="Q502"/>
    </row>
    <row r="503" spans="17:17">
      <c r="Q503"/>
    </row>
    <row r="504" spans="17:17">
      <c r="Q504"/>
    </row>
    <row r="505" spans="17:17">
      <c r="Q505"/>
    </row>
    <row r="506" spans="17:17">
      <c r="Q506"/>
    </row>
    <row r="507" spans="17:17">
      <c r="Q507"/>
    </row>
    <row r="508" spans="17:17">
      <c r="Q508"/>
    </row>
    <row r="509" spans="17:17">
      <c r="Q509"/>
    </row>
    <row r="510" spans="17:17">
      <c r="Q510"/>
    </row>
    <row r="511" spans="17:17">
      <c r="Q511"/>
    </row>
    <row r="512" spans="17:17">
      <c r="Q512"/>
    </row>
    <row r="513" spans="17:17">
      <c r="Q513"/>
    </row>
    <row r="514" spans="17:17">
      <c r="Q514"/>
    </row>
    <row r="515" spans="17:17">
      <c r="Q515"/>
    </row>
    <row r="516" spans="17:17">
      <c r="Q516"/>
    </row>
    <row r="517" spans="17:17">
      <c r="Q517"/>
    </row>
    <row r="518" spans="17:17">
      <c r="Q518"/>
    </row>
    <row r="519" spans="17:17">
      <c r="Q519"/>
    </row>
    <row r="520" spans="17:17">
      <c r="Q520"/>
    </row>
    <row r="521" spans="17:17">
      <c r="Q521"/>
    </row>
    <row r="522" spans="17:17">
      <c r="Q522"/>
    </row>
    <row r="523" spans="17:17">
      <c r="Q523"/>
    </row>
    <row r="524" spans="17:17">
      <c r="Q524"/>
    </row>
    <row r="525" spans="17:17">
      <c r="Q525"/>
    </row>
    <row r="526" spans="17:17">
      <c r="Q526"/>
    </row>
    <row r="527" spans="17:17">
      <c r="Q527"/>
    </row>
    <row r="528" spans="17:17">
      <c r="Q528"/>
    </row>
    <row r="529" spans="17:17">
      <c r="Q529"/>
    </row>
    <row r="530" spans="17:17">
      <c r="Q530"/>
    </row>
    <row r="531" spans="17:17">
      <c r="Q531"/>
    </row>
    <row r="532" spans="17:17">
      <c r="Q532"/>
    </row>
    <row r="533" spans="17:17">
      <c r="Q533"/>
    </row>
    <row r="534" spans="17:17">
      <c r="Q534"/>
    </row>
    <row r="535" spans="17:17">
      <c r="Q535"/>
    </row>
    <row r="536" spans="17:17">
      <c r="Q536"/>
    </row>
    <row r="537" spans="17:17">
      <c r="Q537"/>
    </row>
    <row r="538" spans="17:17">
      <c r="Q538"/>
    </row>
    <row r="539" spans="17:17">
      <c r="Q539"/>
    </row>
    <row r="540" spans="17:17">
      <c r="Q540"/>
    </row>
    <row r="541" spans="17:17">
      <c r="Q541"/>
    </row>
    <row r="542" spans="17:17">
      <c r="Q542"/>
    </row>
    <row r="543" spans="17:17">
      <c r="Q543"/>
    </row>
    <row r="544" spans="17:17">
      <c r="Q544"/>
    </row>
    <row r="545" spans="17:17">
      <c r="Q545"/>
    </row>
    <row r="546" spans="17:17">
      <c r="Q546"/>
    </row>
    <row r="547" spans="17:17">
      <c r="Q547"/>
    </row>
    <row r="548" spans="17:17">
      <c r="Q548"/>
    </row>
    <row r="549" spans="17:17">
      <c r="Q549"/>
    </row>
    <row r="550" spans="17:17">
      <c r="Q550"/>
    </row>
    <row r="551" spans="17:17">
      <c r="Q551"/>
    </row>
    <row r="552" spans="17:17">
      <c r="Q552"/>
    </row>
    <row r="553" spans="17:17">
      <c r="Q553"/>
    </row>
    <row r="554" spans="17:17">
      <c r="Q554"/>
    </row>
    <row r="555" spans="17:17">
      <c r="Q555"/>
    </row>
    <row r="556" spans="17:17">
      <c r="Q556"/>
    </row>
    <row r="557" spans="17:17">
      <c r="Q557"/>
    </row>
    <row r="558" spans="17:17">
      <c r="Q558"/>
    </row>
    <row r="559" spans="17:17">
      <c r="Q559"/>
    </row>
    <row r="560" spans="17:17">
      <c r="Q560"/>
    </row>
    <row r="561" spans="17:17">
      <c r="Q561"/>
    </row>
    <row r="562" spans="17:17">
      <c r="Q562"/>
    </row>
    <row r="563" spans="17:17">
      <c r="Q563"/>
    </row>
    <row r="564" spans="17:17">
      <c r="Q564"/>
    </row>
    <row r="565" spans="17:17">
      <c r="Q565"/>
    </row>
    <row r="566" spans="17:17">
      <c r="Q566"/>
    </row>
    <row r="567" spans="17:17">
      <c r="Q567"/>
    </row>
    <row r="568" spans="17:17">
      <c r="Q568"/>
    </row>
    <row r="569" spans="17:17">
      <c r="Q569"/>
    </row>
    <row r="570" spans="17:17">
      <c r="Q570"/>
    </row>
    <row r="571" spans="17:17">
      <c r="Q571"/>
    </row>
    <row r="572" spans="17:17">
      <c r="Q572"/>
    </row>
    <row r="573" spans="17:17">
      <c r="Q573"/>
    </row>
    <row r="574" spans="17:17">
      <c r="Q574"/>
    </row>
    <row r="575" spans="17:17">
      <c r="Q575"/>
    </row>
    <row r="576" spans="17:17">
      <c r="Q576"/>
    </row>
    <row r="577" spans="17:17">
      <c r="Q577"/>
    </row>
    <row r="578" spans="17:17">
      <c r="Q578"/>
    </row>
    <row r="579" spans="17:17">
      <c r="Q579"/>
    </row>
    <row r="580" spans="17:17">
      <c r="Q580"/>
    </row>
    <row r="581" spans="17:17">
      <c r="Q581"/>
    </row>
    <row r="582" spans="17:17">
      <c r="Q582"/>
    </row>
    <row r="583" spans="17:17">
      <c r="Q583"/>
    </row>
    <row r="584" spans="17:17">
      <c r="Q584"/>
    </row>
    <row r="585" spans="17:17">
      <c r="Q585"/>
    </row>
    <row r="586" spans="17:17">
      <c r="Q586"/>
    </row>
    <row r="587" spans="17:17">
      <c r="Q587"/>
    </row>
    <row r="588" spans="17:17">
      <c r="Q588"/>
    </row>
    <row r="589" spans="17:17">
      <c r="Q589"/>
    </row>
    <row r="590" spans="17:17">
      <c r="Q590"/>
    </row>
    <row r="591" spans="17:17">
      <c r="Q591"/>
    </row>
    <row r="592" spans="17:17">
      <c r="Q592"/>
    </row>
    <row r="593" spans="17:17">
      <c r="Q593"/>
    </row>
    <row r="594" spans="17:17">
      <c r="Q594"/>
    </row>
    <row r="595" spans="17:17">
      <c r="Q595"/>
    </row>
    <row r="596" spans="17:17">
      <c r="Q596"/>
    </row>
    <row r="597" spans="17:17">
      <c r="Q597"/>
    </row>
    <row r="598" spans="17:17">
      <c r="Q598"/>
    </row>
    <row r="599" spans="17:17">
      <c r="Q599"/>
    </row>
    <row r="600" spans="17:17">
      <c r="Q600"/>
    </row>
    <row r="601" spans="17:17">
      <c r="Q601"/>
    </row>
    <row r="602" spans="17:17">
      <c r="Q602"/>
    </row>
    <row r="603" spans="17:17">
      <c r="Q603"/>
    </row>
    <row r="604" spans="17:17">
      <c r="Q604"/>
    </row>
    <row r="605" spans="17:17">
      <c r="Q605"/>
    </row>
    <row r="606" spans="17:17">
      <c r="Q606"/>
    </row>
    <row r="607" spans="17:17">
      <c r="Q607"/>
    </row>
    <row r="608" spans="17:17">
      <c r="Q608"/>
    </row>
    <row r="609" spans="17:17">
      <c r="Q609"/>
    </row>
    <row r="610" spans="17:17">
      <c r="Q610"/>
    </row>
    <row r="611" spans="17:17">
      <c r="Q611"/>
    </row>
    <row r="612" spans="17:17">
      <c r="Q612"/>
    </row>
    <row r="613" spans="17:17">
      <c r="Q613"/>
    </row>
    <row r="614" spans="17:17">
      <c r="Q614"/>
    </row>
    <row r="615" spans="17:17">
      <c r="Q615"/>
    </row>
    <row r="616" spans="17:17">
      <c r="Q616"/>
    </row>
    <row r="617" spans="17:17">
      <c r="Q617"/>
    </row>
    <row r="618" spans="17:17">
      <c r="Q618"/>
    </row>
    <row r="619" spans="17:17">
      <c r="Q619"/>
    </row>
    <row r="620" spans="17:17">
      <c r="Q620"/>
    </row>
    <row r="621" spans="17:17">
      <c r="Q621"/>
    </row>
    <row r="622" spans="17:17">
      <c r="Q622"/>
    </row>
    <row r="623" spans="17:17">
      <c r="Q623"/>
    </row>
    <row r="624" spans="17:17">
      <c r="Q624"/>
    </row>
    <row r="625" spans="17:17">
      <c r="Q625"/>
    </row>
    <row r="626" spans="17:17">
      <c r="Q626"/>
    </row>
    <row r="627" spans="17:17">
      <c r="Q627"/>
    </row>
    <row r="628" spans="17:17">
      <c r="Q628"/>
    </row>
    <row r="629" spans="17:17">
      <c r="Q629"/>
    </row>
    <row r="630" spans="17:17">
      <c r="Q630"/>
    </row>
    <row r="631" spans="17:17">
      <c r="Q631"/>
    </row>
    <row r="632" spans="17:17">
      <c r="Q632"/>
    </row>
    <row r="633" spans="17:17">
      <c r="Q633"/>
    </row>
    <row r="634" spans="17:17">
      <c r="Q634"/>
    </row>
    <row r="635" spans="17:17">
      <c r="Q635"/>
    </row>
    <row r="636" spans="17:17">
      <c r="Q636"/>
    </row>
    <row r="637" spans="17:17">
      <c r="Q637"/>
    </row>
    <row r="638" spans="17:17">
      <c r="Q638"/>
    </row>
    <row r="639" spans="17:17">
      <c r="Q639"/>
    </row>
    <row r="640" spans="17:17">
      <c r="Q640"/>
    </row>
    <row r="641" spans="17:17">
      <c r="Q641"/>
    </row>
    <row r="642" spans="17:17">
      <c r="Q642"/>
    </row>
    <row r="643" spans="17:17">
      <c r="Q643"/>
    </row>
    <row r="644" spans="17:17">
      <c r="Q644"/>
    </row>
    <row r="645" spans="17:17">
      <c r="Q645"/>
    </row>
    <row r="646" spans="17:17">
      <c r="Q646"/>
    </row>
    <row r="647" spans="17:17">
      <c r="Q647"/>
    </row>
    <row r="648" spans="17:17">
      <c r="Q648"/>
    </row>
    <row r="649" spans="17:17">
      <c r="Q649"/>
    </row>
    <row r="650" spans="17:17">
      <c r="Q650"/>
    </row>
    <row r="651" spans="17:17">
      <c r="Q651"/>
    </row>
    <row r="652" spans="17:17">
      <c r="Q652"/>
    </row>
    <row r="653" spans="17:17">
      <c r="Q653"/>
    </row>
    <row r="654" spans="17:17">
      <c r="Q654"/>
    </row>
    <row r="655" spans="17:17">
      <c r="Q655"/>
    </row>
    <row r="656" spans="17:17">
      <c r="Q656"/>
    </row>
    <row r="657" spans="17:17">
      <c r="Q657"/>
    </row>
    <row r="658" spans="17:17">
      <c r="Q658"/>
    </row>
    <row r="659" spans="17:17">
      <c r="Q659"/>
    </row>
    <row r="660" spans="17:17">
      <c r="Q660"/>
    </row>
    <row r="661" spans="17:17">
      <c r="Q661"/>
    </row>
    <row r="662" spans="17:17">
      <c r="Q662"/>
    </row>
    <row r="663" spans="17:17">
      <c r="Q663"/>
    </row>
    <row r="664" spans="17:17">
      <c r="Q664"/>
    </row>
    <row r="665" spans="17:17">
      <c r="Q665"/>
    </row>
    <row r="666" spans="17:17">
      <c r="Q666"/>
    </row>
    <row r="667" spans="17:17">
      <c r="Q667"/>
    </row>
    <row r="668" spans="17:17">
      <c r="Q668"/>
    </row>
    <row r="669" spans="17:17">
      <c r="Q669"/>
    </row>
    <row r="670" spans="17:17">
      <c r="Q670"/>
    </row>
    <row r="671" spans="17:17">
      <c r="Q671"/>
    </row>
    <row r="672" spans="17:17">
      <c r="Q672"/>
    </row>
    <row r="673" spans="17:17">
      <c r="Q673"/>
    </row>
    <row r="674" spans="17:17">
      <c r="Q674"/>
    </row>
    <row r="675" spans="17:17">
      <c r="Q675"/>
    </row>
    <row r="676" spans="17:17">
      <c r="Q676"/>
    </row>
    <row r="677" spans="17:17">
      <c r="Q677"/>
    </row>
    <row r="678" spans="17:17">
      <c r="Q678"/>
    </row>
    <row r="679" spans="17:17">
      <c r="Q679"/>
    </row>
    <row r="680" spans="17:17">
      <c r="Q680"/>
    </row>
    <row r="681" spans="17:17">
      <c r="Q681"/>
    </row>
    <row r="682" spans="17:17">
      <c r="Q682"/>
    </row>
    <row r="683" spans="17:17">
      <c r="Q683"/>
    </row>
    <row r="684" spans="17:17">
      <c r="Q684"/>
    </row>
    <row r="685" spans="17:17">
      <c r="Q685"/>
    </row>
  </sheetData>
  <sheetProtection algorithmName="SHA-512" hashValue="Lok04fcXU/gR3OIor+gD432KqvZux0zR9qjq5SfUybMjPO8TLVBwDiPZ5MoiYo82rnNgKu7o/6R8L2WGmAmDcA==" saltValue="Sn6zrDpLfsOXxw4yrsNNpw==" spinCount="100000" sheet="1" scenarios="1" selectLockedCells="1"/>
  <mergeCells count="235">
    <mergeCell ref="A56:B56"/>
    <mergeCell ref="A61:B61"/>
    <mergeCell ref="B39:B43"/>
    <mergeCell ref="B51:B55"/>
    <mergeCell ref="B62:B67"/>
    <mergeCell ref="H149:I149"/>
    <mergeCell ref="A134:B134"/>
    <mergeCell ref="A141:B141"/>
    <mergeCell ref="E67:G67"/>
    <mergeCell ref="E74:G74"/>
    <mergeCell ref="E80:G80"/>
    <mergeCell ref="E87:G87"/>
    <mergeCell ref="E125:G125"/>
    <mergeCell ref="E131:G131"/>
    <mergeCell ref="E139:G139"/>
    <mergeCell ref="A68:B68"/>
    <mergeCell ref="A75:B75"/>
    <mergeCell ref="A82:B82"/>
    <mergeCell ref="A88:B88"/>
    <mergeCell ref="A94:B94"/>
    <mergeCell ref="A101:B101"/>
    <mergeCell ref="A107:B107"/>
    <mergeCell ref="A114:B114"/>
    <mergeCell ref="C88:G88"/>
    <mergeCell ref="I10:I11"/>
    <mergeCell ref="J10:L10"/>
    <mergeCell ref="M10:P10"/>
    <mergeCell ref="A1:P1"/>
    <mergeCell ref="A2:P2"/>
    <mergeCell ref="C3:O3"/>
    <mergeCell ref="E16:G16"/>
    <mergeCell ref="E17:G17"/>
    <mergeCell ref="A50:B50"/>
    <mergeCell ref="F7:G7"/>
    <mergeCell ref="H6:K6"/>
    <mergeCell ref="F6:G6"/>
    <mergeCell ref="H5:K5"/>
    <mergeCell ref="F5:G5"/>
    <mergeCell ref="H9:K9"/>
    <mergeCell ref="F9:G9"/>
    <mergeCell ref="H8:K8"/>
    <mergeCell ref="F8:G8"/>
    <mergeCell ref="H7:K7"/>
    <mergeCell ref="D10:D11"/>
    <mergeCell ref="E10:G11"/>
    <mergeCell ref="A12:B12"/>
    <mergeCell ref="B10:C11"/>
    <mergeCell ref="J12:L12"/>
    <mergeCell ref="E35:G35"/>
    <mergeCell ref="E36:G36"/>
    <mergeCell ref="E37:G37"/>
    <mergeCell ref="E26:G26"/>
    <mergeCell ref="E27:G27"/>
    <mergeCell ref="E28:G28"/>
    <mergeCell ref="E29:G29"/>
    <mergeCell ref="E31:G31"/>
    <mergeCell ref="E30:G30"/>
    <mergeCell ref="J19:L19"/>
    <mergeCell ref="J25:P25"/>
    <mergeCell ref="J32:L32"/>
    <mergeCell ref="M32:P32"/>
    <mergeCell ref="M12:O12"/>
    <mergeCell ref="E20:G20"/>
    <mergeCell ref="H20:H24"/>
    <mergeCell ref="E21:G21"/>
    <mergeCell ref="E22:G22"/>
    <mergeCell ref="M19:P19"/>
    <mergeCell ref="H10:H11"/>
    <mergeCell ref="E23:G23"/>
    <mergeCell ref="E24:G24"/>
    <mergeCell ref="E13:G13"/>
    <mergeCell ref="E14:G14"/>
    <mergeCell ref="E15:G15"/>
    <mergeCell ref="B45:B49"/>
    <mergeCell ref="C38:G38"/>
    <mergeCell ref="E39:G39"/>
    <mergeCell ref="E40:G40"/>
    <mergeCell ref="E41:G41"/>
    <mergeCell ref="E42:G42"/>
    <mergeCell ref="E43:G43"/>
    <mergeCell ref="E18:G18"/>
    <mergeCell ref="E33:G33"/>
    <mergeCell ref="E34:G34"/>
    <mergeCell ref="A19:B19"/>
    <mergeCell ref="A25:B25"/>
    <mergeCell ref="A32:B32"/>
    <mergeCell ref="A38:B38"/>
    <mergeCell ref="A44:B44"/>
    <mergeCell ref="E46:G46"/>
    <mergeCell ref="E47:G47"/>
    <mergeCell ref="E48:G48"/>
    <mergeCell ref="B83:B87"/>
    <mergeCell ref="E73:G73"/>
    <mergeCell ref="B76:B81"/>
    <mergeCell ref="H62:H67"/>
    <mergeCell ref="I62:I67"/>
    <mergeCell ref="B69:B74"/>
    <mergeCell ref="B26:B31"/>
    <mergeCell ref="B33:B37"/>
    <mergeCell ref="C61:G61"/>
    <mergeCell ref="E62:G62"/>
    <mergeCell ref="E63:G63"/>
    <mergeCell ref="E64:G64"/>
    <mergeCell ref="E65:G65"/>
    <mergeCell ref="E66:G66"/>
    <mergeCell ref="C56:G56"/>
    <mergeCell ref="E81:G81"/>
    <mergeCell ref="C82:G82"/>
    <mergeCell ref="E83:G83"/>
    <mergeCell ref="E84:G84"/>
    <mergeCell ref="E85:G85"/>
    <mergeCell ref="E86:G86"/>
    <mergeCell ref="E70:G70"/>
    <mergeCell ref="E71:G71"/>
    <mergeCell ref="E72:G72"/>
    <mergeCell ref="E49:G49"/>
    <mergeCell ref="C75:G75"/>
    <mergeCell ref="E76:G76"/>
    <mergeCell ref="E77:G77"/>
    <mergeCell ref="E78:G78"/>
    <mergeCell ref="E79:G79"/>
    <mergeCell ref="C94:G94"/>
    <mergeCell ref="E95:G95"/>
    <mergeCell ref="E96:G96"/>
    <mergeCell ref="C68:G68"/>
    <mergeCell ref="E69:G69"/>
    <mergeCell ref="E57:G57"/>
    <mergeCell ref="E58:G58"/>
    <mergeCell ref="E59:G59"/>
    <mergeCell ref="E60:G60"/>
    <mergeCell ref="E54:G54"/>
    <mergeCell ref="E55:G55"/>
    <mergeCell ref="E97:G97"/>
    <mergeCell ref="E98:G98"/>
    <mergeCell ref="E99:G99"/>
    <mergeCell ref="E100:G100"/>
    <mergeCell ref="B95:B100"/>
    <mergeCell ref="E91:G91"/>
    <mergeCell ref="E92:G92"/>
    <mergeCell ref="E93:G93"/>
    <mergeCell ref="B89:B93"/>
    <mergeCell ref="E89:G89"/>
    <mergeCell ref="E90:G90"/>
    <mergeCell ref="E110:G110"/>
    <mergeCell ref="E111:G111"/>
    <mergeCell ref="E112:G112"/>
    <mergeCell ref="E113:G113"/>
    <mergeCell ref="B108:B113"/>
    <mergeCell ref="C101:G101"/>
    <mergeCell ref="E102:G102"/>
    <mergeCell ref="E103:G103"/>
    <mergeCell ref="E104:G104"/>
    <mergeCell ref="E105:G105"/>
    <mergeCell ref="E106:G106"/>
    <mergeCell ref="B102:B106"/>
    <mergeCell ref="B122:B126"/>
    <mergeCell ref="A121:B121"/>
    <mergeCell ref="A127:B127"/>
    <mergeCell ref="E115:G115"/>
    <mergeCell ref="E116:G116"/>
    <mergeCell ref="E117:G117"/>
    <mergeCell ref="E118:G118"/>
    <mergeCell ref="E119:G119"/>
    <mergeCell ref="E120:G120"/>
    <mergeCell ref="B115:B120"/>
    <mergeCell ref="C121:G121"/>
    <mergeCell ref="B135:B140"/>
    <mergeCell ref="J134:P134"/>
    <mergeCell ref="C127:G127"/>
    <mergeCell ref="E128:G128"/>
    <mergeCell ref="E129:G129"/>
    <mergeCell ref="E130:G130"/>
    <mergeCell ref="E132:G132"/>
    <mergeCell ref="E133:G133"/>
    <mergeCell ref="B128:B133"/>
    <mergeCell ref="B57:B60"/>
    <mergeCell ref="C50:G50"/>
    <mergeCell ref="E51:G51"/>
    <mergeCell ref="E52:G52"/>
    <mergeCell ref="E53:G53"/>
    <mergeCell ref="H148:I148"/>
    <mergeCell ref="A3:A9"/>
    <mergeCell ref="B13:B18"/>
    <mergeCell ref="B20:B24"/>
    <mergeCell ref="C12:G12"/>
    <mergeCell ref="D4:N4"/>
    <mergeCell ref="C141:G141"/>
    <mergeCell ref="E142:G142"/>
    <mergeCell ref="E143:G143"/>
    <mergeCell ref="E144:G144"/>
    <mergeCell ref="E145:G145"/>
    <mergeCell ref="E146:G146"/>
    <mergeCell ref="E147:G147"/>
    <mergeCell ref="B142:B147"/>
    <mergeCell ref="C134:G134"/>
    <mergeCell ref="E135:G135"/>
    <mergeCell ref="E136:G136"/>
    <mergeCell ref="E137:G137"/>
    <mergeCell ref="E138:G138"/>
    <mergeCell ref="J38:L38"/>
    <mergeCell ref="M38:P38"/>
    <mergeCell ref="J44:L44"/>
    <mergeCell ref="M44:P44"/>
    <mergeCell ref="J68:L68"/>
    <mergeCell ref="M68:P68"/>
    <mergeCell ref="J50:L50"/>
    <mergeCell ref="M50:P50"/>
    <mergeCell ref="J56:L56"/>
    <mergeCell ref="M56:P56"/>
    <mergeCell ref="J61:L61"/>
    <mergeCell ref="M61:P61"/>
    <mergeCell ref="C44:G44"/>
    <mergeCell ref="E45:G45"/>
    <mergeCell ref="J75:L75"/>
    <mergeCell ref="M75:P75"/>
    <mergeCell ref="J141:P141"/>
    <mergeCell ref="J94:P94"/>
    <mergeCell ref="J101:P101"/>
    <mergeCell ref="J107:P107"/>
    <mergeCell ref="J114:P114"/>
    <mergeCell ref="J121:P121"/>
    <mergeCell ref="J127:P127"/>
    <mergeCell ref="J88:P88"/>
    <mergeCell ref="J82:P82"/>
    <mergeCell ref="H69:H74"/>
    <mergeCell ref="I73:I74"/>
    <mergeCell ref="E140:G140"/>
    <mergeCell ref="C114:G114"/>
    <mergeCell ref="E122:G122"/>
    <mergeCell ref="E123:G123"/>
    <mergeCell ref="E124:G124"/>
    <mergeCell ref="E126:G126"/>
    <mergeCell ref="C107:G107"/>
    <mergeCell ref="E108:G108"/>
    <mergeCell ref="E109:G109"/>
  </mergeCells>
  <conditionalFormatting sqref="F8">
    <cfRule type="cellIs" dxfId="1676" priority="879" stopIfTrue="1" operator="lessThan">
      <formula>0.5</formula>
    </cfRule>
  </conditionalFormatting>
  <conditionalFormatting sqref="F6">
    <cfRule type="cellIs" dxfId="1675" priority="875" stopIfTrue="1" operator="equal">
      <formula>0.8</formula>
    </cfRule>
    <cfRule type="cellIs" dxfId="1674" priority="876" stopIfTrue="1" operator="greaterThan">
      <formula>0.8</formula>
    </cfRule>
  </conditionalFormatting>
  <conditionalFormatting sqref="F7">
    <cfRule type="cellIs" dxfId="1673" priority="877" stopIfTrue="1" operator="greaterThan">
      <formula>0.5</formula>
    </cfRule>
    <cfRule type="cellIs" dxfId="1672" priority="878" stopIfTrue="1" operator="equal">
      <formula>0.5</formula>
    </cfRule>
  </conditionalFormatting>
  <conditionalFormatting sqref="D142:D147">
    <cfRule type="colorScale" priority="763">
      <colorScale>
        <cfvo type="num" val="0"/>
        <cfvo type="num" val="1"/>
        <cfvo type="num" val="2"/>
        <color rgb="FFFF0000"/>
        <color rgb="FFFFFF00"/>
        <color rgb="FF057D19"/>
      </colorScale>
    </cfRule>
    <cfRule type="cellIs" dxfId="1671" priority="768" operator="equal">
      <formula>1</formula>
    </cfRule>
    <cfRule type="cellIs" dxfId="1670" priority="769" operator="equal">
      <formula>2</formula>
    </cfRule>
    <cfRule type="cellIs" dxfId="1669" priority="770" operator="equal">
      <formula>3</formula>
    </cfRule>
    <cfRule type="cellIs" dxfId="1668" priority="771" operator="equal">
      <formula>2</formula>
    </cfRule>
    <cfRule type="cellIs" dxfId="1667" priority="772" operator="equal">
      <formula>1</formula>
    </cfRule>
    <cfRule type="cellIs" dxfId="1666" priority="773" operator="equal">
      <formula>0</formula>
    </cfRule>
    <cfRule type="cellIs" dxfId="1665" priority="774" operator="equal">
      <formula>1</formula>
    </cfRule>
    <cfRule type="cellIs" dxfId="1664" priority="775" operator="equal">
      <formula>2</formula>
    </cfRule>
    <cfRule type="cellIs" dxfId="1663" priority="776" operator="equal">
      <formula>3</formula>
    </cfRule>
  </conditionalFormatting>
  <conditionalFormatting sqref="D142:D147">
    <cfRule type="colorScale" priority="764">
      <colorScale>
        <cfvo type="num" val="0"/>
        <cfvo type="percentile" val="50"/>
        <cfvo type="max"/>
        <color rgb="FFF8696B"/>
        <color rgb="FFFFEB84"/>
        <color rgb="FF63BE7B"/>
      </colorScale>
    </cfRule>
    <cfRule type="colorScale" priority="765">
      <colorScale>
        <cfvo type="percent" val="&quot;*&quot;"/>
        <cfvo type="percentile" val="50"/>
        <cfvo type="max"/>
        <color theme="6"/>
        <color rgb="FFFFEB84"/>
        <color rgb="FF63BE7B"/>
      </colorScale>
    </cfRule>
    <cfRule type="colorScale" priority="766">
      <colorScale>
        <cfvo type="num" val="0"/>
        <cfvo type="num" val="1"/>
        <cfvo type="num" val="2"/>
        <color theme="2" tint="-0.749992370372631"/>
        <color theme="3"/>
        <color theme="7"/>
      </colorScale>
    </cfRule>
    <cfRule type="expression" dxfId="1662" priority="767">
      <formula>3</formula>
    </cfRule>
  </conditionalFormatting>
  <conditionalFormatting sqref="D135:D140">
    <cfRule type="colorScale" priority="749">
      <colorScale>
        <cfvo type="num" val="0"/>
        <cfvo type="num" val="1"/>
        <cfvo type="num" val="2"/>
        <color rgb="FFFF0000"/>
        <color rgb="FFFFFF00"/>
        <color rgb="FF057D19"/>
      </colorScale>
    </cfRule>
    <cfRule type="cellIs" dxfId="1661" priority="754" operator="equal">
      <formula>1</formula>
    </cfRule>
    <cfRule type="cellIs" dxfId="1660" priority="755" operator="equal">
      <formula>2</formula>
    </cfRule>
    <cfRule type="cellIs" dxfId="1659" priority="756" operator="equal">
      <formula>3</formula>
    </cfRule>
    <cfRule type="cellIs" dxfId="1658" priority="757" operator="equal">
      <formula>2</formula>
    </cfRule>
    <cfRule type="cellIs" dxfId="1657" priority="758" operator="equal">
      <formula>1</formula>
    </cfRule>
    <cfRule type="cellIs" dxfId="1656" priority="759" operator="equal">
      <formula>0</formula>
    </cfRule>
    <cfRule type="cellIs" dxfId="1655" priority="760" operator="equal">
      <formula>1</formula>
    </cfRule>
    <cfRule type="cellIs" dxfId="1654" priority="761" operator="equal">
      <formula>2</formula>
    </cfRule>
    <cfRule type="cellIs" dxfId="1653" priority="762" operator="equal">
      <formula>3</formula>
    </cfRule>
  </conditionalFormatting>
  <conditionalFormatting sqref="D135:D140">
    <cfRule type="colorScale" priority="750">
      <colorScale>
        <cfvo type="num" val="0"/>
        <cfvo type="percentile" val="50"/>
        <cfvo type="max"/>
        <color rgb="FFF8696B"/>
        <color rgb="FFFFEB84"/>
        <color rgb="FF63BE7B"/>
      </colorScale>
    </cfRule>
    <cfRule type="colorScale" priority="751">
      <colorScale>
        <cfvo type="percent" val="&quot;*&quot;"/>
        <cfvo type="percentile" val="50"/>
        <cfvo type="max"/>
        <color theme="6"/>
        <color rgb="FFFFEB84"/>
        <color rgb="FF63BE7B"/>
      </colorScale>
    </cfRule>
    <cfRule type="colorScale" priority="752">
      <colorScale>
        <cfvo type="num" val="0"/>
        <cfvo type="num" val="1"/>
        <cfvo type="num" val="2"/>
        <color theme="2" tint="-0.749992370372631"/>
        <color theme="3"/>
        <color theme="7"/>
      </colorScale>
    </cfRule>
    <cfRule type="expression" dxfId="1652" priority="753">
      <formula>3</formula>
    </cfRule>
  </conditionalFormatting>
  <conditionalFormatting sqref="D128:D133">
    <cfRule type="colorScale" priority="735">
      <colorScale>
        <cfvo type="num" val="0"/>
        <cfvo type="num" val="1"/>
        <cfvo type="num" val="2"/>
        <color rgb="FFFF0000"/>
        <color rgb="FFFFFF00"/>
        <color rgb="FF057D19"/>
      </colorScale>
    </cfRule>
    <cfRule type="cellIs" dxfId="1651" priority="740" operator="equal">
      <formula>1</formula>
    </cfRule>
    <cfRule type="cellIs" dxfId="1650" priority="741" operator="equal">
      <formula>2</formula>
    </cfRule>
    <cfRule type="cellIs" dxfId="1649" priority="742" operator="equal">
      <formula>3</formula>
    </cfRule>
    <cfRule type="cellIs" dxfId="1648" priority="743" operator="equal">
      <formula>2</formula>
    </cfRule>
    <cfRule type="cellIs" dxfId="1647" priority="744" operator="equal">
      <formula>1</formula>
    </cfRule>
    <cfRule type="cellIs" dxfId="1646" priority="745" operator="equal">
      <formula>0</formula>
    </cfRule>
    <cfRule type="cellIs" dxfId="1645" priority="746" operator="equal">
      <formula>1</formula>
    </cfRule>
    <cfRule type="cellIs" dxfId="1644" priority="747" operator="equal">
      <formula>2</formula>
    </cfRule>
    <cfRule type="cellIs" dxfId="1643" priority="748" operator="equal">
      <formula>3</formula>
    </cfRule>
  </conditionalFormatting>
  <conditionalFormatting sqref="D128:D133">
    <cfRule type="colorScale" priority="736">
      <colorScale>
        <cfvo type="num" val="0"/>
        <cfvo type="percentile" val="50"/>
        <cfvo type="max"/>
        <color rgb="FFF8696B"/>
        <color rgb="FFFFEB84"/>
        <color rgb="FF63BE7B"/>
      </colorScale>
    </cfRule>
    <cfRule type="colorScale" priority="737">
      <colorScale>
        <cfvo type="percent" val="&quot;*&quot;"/>
        <cfvo type="percentile" val="50"/>
        <cfvo type="max"/>
        <color theme="6"/>
        <color rgb="FFFFEB84"/>
        <color rgb="FF63BE7B"/>
      </colorScale>
    </cfRule>
    <cfRule type="colorScale" priority="738">
      <colorScale>
        <cfvo type="num" val="0"/>
        <cfvo type="num" val="1"/>
        <cfvo type="num" val="2"/>
        <color theme="2" tint="-0.749992370372631"/>
        <color theme="3"/>
        <color theme="7"/>
      </colorScale>
    </cfRule>
    <cfRule type="expression" dxfId="1642" priority="739">
      <formula>3</formula>
    </cfRule>
  </conditionalFormatting>
  <conditionalFormatting sqref="D122:D126">
    <cfRule type="colorScale" priority="721">
      <colorScale>
        <cfvo type="num" val="0"/>
        <cfvo type="num" val="1"/>
        <cfvo type="num" val="2"/>
        <color rgb="FFFF0000"/>
        <color rgb="FFFFFF00"/>
        <color rgb="FF057D19"/>
      </colorScale>
    </cfRule>
    <cfRule type="cellIs" dxfId="1641" priority="726" operator="equal">
      <formula>1</formula>
    </cfRule>
    <cfRule type="cellIs" dxfId="1640" priority="727" operator="equal">
      <formula>2</formula>
    </cfRule>
    <cfRule type="cellIs" dxfId="1639" priority="728" operator="equal">
      <formula>3</formula>
    </cfRule>
    <cfRule type="cellIs" dxfId="1638" priority="729" operator="equal">
      <formula>2</formula>
    </cfRule>
    <cfRule type="cellIs" dxfId="1637" priority="730" operator="equal">
      <formula>1</formula>
    </cfRule>
    <cfRule type="cellIs" dxfId="1636" priority="731" operator="equal">
      <formula>0</formula>
    </cfRule>
    <cfRule type="cellIs" dxfId="1635" priority="732" operator="equal">
      <formula>1</formula>
    </cfRule>
    <cfRule type="cellIs" dxfId="1634" priority="733" operator="equal">
      <formula>2</formula>
    </cfRule>
    <cfRule type="cellIs" dxfId="1633" priority="734" operator="equal">
      <formula>3</formula>
    </cfRule>
  </conditionalFormatting>
  <conditionalFormatting sqref="D122:D126">
    <cfRule type="colorScale" priority="722">
      <colorScale>
        <cfvo type="num" val="0"/>
        <cfvo type="percentile" val="50"/>
        <cfvo type="max"/>
        <color rgb="FFF8696B"/>
        <color rgb="FFFFEB84"/>
        <color rgb="FF63BE7B"/>
      </colorScale>
    </cfRule>
    <cfRule type="colorScale" priority="723">
      <colorScale>
        <cfvo type="percent" val="&quot;*&quot;"/>
        <cfvo type="percentile" val="50"/>
        <cfvo type="max"/>
        <color theme="6"/>
        <color rgb="FFFFEB84"/>
        <color rgb="FF63BE7B"/>
      </colorScale>
    </cfRule>
    <cfRule type="colorScale" priority="724">
      <colorScale>
        <cfvo type="num" val="0"/>
        <cfvo type="num" val="1"/>
        <cfvo type="num" val="2"/>
        <color theme="2" tint="-0.749992370372631"/>
        <color theme="3"/>
        <color theme="7"/>
      </colorScale>
    </cfRule>
    <cfRule type="expression" dxfId="1632" priority="725">
      <formula>3</formula>
    </cfRule>
  </conditionalFormatting>
  <conditionalFormatting sqref="D115:D120">
    <cfRule type="colorScale" priority="707">
      <colorScale>
        <cfvo type="num" val="0"/>
        <cfvo type="num" val="1"/>
        <cfvo type="num" val="2"/>
        <color rgb="FFFF0000"/>
        <color rgb="FFFFFF00"/>
        <color rgb="FF057D19"/>
      </colorScale>
    </cfRule>
    <cfRule type="cellIs" dxfId="1631" priority="712" operator="equal">
      <formula>1</formula>
    </cfRule>
    <cfRule type="cellIs" dxfId="1630" priority="713" operator="equal">
      <formula>2</formula>
    </cfRule>
    <cfRule type="cellIs" dxfId="1629" priority="714" operator="equal">
      <formula>3</formula>
    </cfRule>
    <cfRule type="cellIs" dxfId="1628" priority="715" operator="equal">
      <formula>2</formula>
    </cfRule>
    <cfRule type="cellIs" dxfId="1627" priority="716" operator="equal">
      <formula>1</formula>
    </cfRule>
    <cfRule type="cellIs" dxfId="1626" priority="717" operator="equal">
      <formula>0</formula>
    </cfRule>
    <cfRule type="cellIs" dxfId="1625" priority="718" operator="equal">
      <formula>1</formula>
    </cfRule>
    <cfRule type="cellIs" dxfId="1624" priority="719" operator="equal">
      <formula>2</formula>
    </cfRule>
    <cfRule type="cellIs" dxfId="1623" priority="720" operator="equal">
      <formula>3</formula>
    </cfRule>
  </conditionalFormatting>
  <conditionalFormatting sqref="D115:D120">
    <cfRule type="colorScale" priority="708">
      <colorScale>
        <cfvo type="num" val="0"/>
        <cfvo type="percentile" val="50"/>
        <cfvo type="max"/>
        <color rgb="FFF8696B"/>
        <color rgb="FFFFEB84"/>
        <color rgb="FF63BE7B"/>
      </colorScale>
    </cfRule>
    <cfRule type="colorScale" priority="709">
      <colorScale>
        <cfvo type="percent" val="&quot;*&quot;"/>
        <cfvo type="percentile" val="50"/>
        <cfvo type="max"/>
        <color theme="6"/>
        <color rgb="FFFFEB84"/>
        <color rgb="FF63BE7B"/>
      </colorScale>
    </cfRule>
    <cfRule type="colorScale" priority="710">
      <colorScale>
        <cfvo type="num" val="0"/>
        <cfvo type="num" val="1"/>
        <cfvo type="num" val="2"/>
        <color theme="2" tint="-0.749992370372631"/>
        <color theme="3"/>
        <color theme="7"/>
      </colorScale>
    </cfRule>
    <cfRule type="expression" dxfId="1622" priority="711">
      <formula>3</formula>
    </cfRule>
  </conditionalFormatting>
  <conditionalFormatting sqref="D108:D113">
    <cfRule type="colorScale" priority="693">
      <colorScale>
        <cfvo type="num" val="0"/>
        <cfvo type="num" val="1"/>
        <cfvo type="num" val="2"/>
        <color rgb="FFFF0000"/>
        <color rgb="FFFFFF00"/>
        <color rgb="FF057D19"/>
      </colorScale>
    </cfRule>
    <cfRule type="cellIs" dxfId="1621" priority="698" operator="equal">
      <formula>1</formula>
    </cfRule>
    <cfRule type="cellIs" dxfId="1620" priority="699" operator="equal">
      <formula>2</formula>
    </cfRule>
    <cfRule type="cellIs" dxfId="1619" priority="700" operator="equal">
      <formula>3</formula>
    </cfRule>
    <cfRule type="cellIs" dxfId="1618" priority="701" operator="equal">
      <formula>2</formula>
    </cfRule>
    <cfRule type="cellIs" dxfId="1617" priority="702" operator="equal">
      <formula>1</formula>
    </cfRule>
    <cfRule type="cellIs" dxfId="1616" priority="703" operator="equal">
      <formula>0</formula>
    </cfRule>
    <cfRule type="cellIs" dxfId="1615" priority="704" operator="equal">
      <formula>1</formula>
    </cfRule>
    <cfRule type="cellIs" dxfId="1614" priority="705" operator="equal">
      <formula>2</formula>
    </cfRule>
    <cfRule type="cellIs" dxfId="1613" priority="706" operator="equal">
      <formula>3</formula>
    </cfRule>
  </conditionalFormatting>
  <conditionalFormatting sqref="D108:D113">
    <cfRule type="colorScale" priority="694">
      <colorScale>
        <cfvo type="num" val="0"/>
        <cfvo type="percentile" val="50"/>
        <cfvo type="max"/>
        <color rgb="FFF8696B"/>
        <color rgb="FFFFEB84"/>
        <color rgb="FF63BE7B"/>
      </colorScale>
    </cfRule>
    <cfRule type="colorScale" priority="695">
      <colorScale>
        <cfvo type="percent" val="&quot;*&quot;"/>
        <cfvo type="percentile" val="50"/>
        <cfvo type="max"/>
        <color theme="6"/>
        <color rgb="FFFFEB84"/>
        <color rgb="FF63BE7B"/>
      </colorScale>
    </cfRule>
    <cfRule type="colorScale" priority="696">
      <colorScale>
        <cfvo type="num" val="0"/>
        <cfvo type="num" val="1"/>
        <cfvo type="num" val="2"/>
        <color theme="2" tint="-0.749992370372631"/>
        <color theme="3"/>
        <color theme="7"/>
      </colorScale>
    </cfRule>
    <cfRule type="expression" dxfId="1612" priority="697">
      <formula>3</formula>
    </cfRule>
  </conditionalFormatting>
  <conditionalFormatting sqref="D102:D106">
    <cfRule type="colorScale" priority="679">
      <colorScale>
        <cfvo type="num" val="0"/>
        <cfvo type="num" val="1"/>
        <cfvo type="num" val="2"/>
        <color rgb="FFFF0000"/>
        <color rgb="FFFFFF00"/>
        <color rgb="FF057D19"/>
      </colorScale>
    </cfRule>
    <cfRule type="cellIs" dxfId="1611" priority="684" operator="equal">
      <formula>1</formula>
    </cfRule>
    <cfRule type="cellIs" dxfId="1610" priority="685" operator="equal">
      <formula>2</formula>
    </cfRule>
    <cfRule type="cellIs" dxfId="1609" priority="686" operator="equal">
      <formula>3</formula>
    </cfRule>
    <cfRule type="cellIs" dxfId="1608" priority="687" operator="equal">
      <formula>2</formula>
    </cfRule>
    <cfRule type="cellIs" dxfId="1607" priority="688" operator="equal">
      <formula>1</formula>
    </cfRule>
    <cfRule type="cellIs" dxfId="1606" priority="689" operator="equal">
      <formula>0</formula>
    </cfRule>
    <cfRule type="cellIs" dxfId="1605" priority="690" operator="equal">
      <formula>1</formula>
    </cfRule>
    <cfRule type="cellIs" dxfId="1604" priority="691" operator="equal">
      <formula>2</formula>
    </cfRule>
    <cfRule type="cellIs" dxfId="1603" priority="692" operator="equal">
      <formula>3</formula>
    </cfRule>
  </conditionalFormatting>
  <conditionalFormatting sqref="D95:D100">
    <cfRule type="colorScale" priority="665">
      <colorScale>
        <cfvo type="num" val="0"/>
        <cfvo type="num" val="1"/>
        <cfvo type="num" val="2"/>
        <color rgb="FFFF0000"/>
        <color rgb="FFFFFF00"/>
        <color rgb="FF057D19"/>
      </colorScale>
    </cfRule>
    <cfRule type="cellIs" dxfId="1602" priority="670" operator="equal">
      <formula>1</formula>
    </cfRule>
    <cfRule type="cellIs" dxfId="1601" priority="671" operator="equal">
      <formula>2</formula>
    </cfRule>
    <cfRule type="cellIs" dxfId="1600" priority="672" operator="equal">
      <formula>3</formula>
    </cfRule>
    <cfRule type="cellIs" dxfId="1599" priority="673" operator="equal">
      <formula>2</formula>
    </cfRule>
    <cfRule type="cellIs" dxfId="1598" priority="674" operator="equal">
      <formula>1</formula>
    </cfRule>
    <cfRule type="cellIs" dxfId="1597" priority="675" operator="equal">
      <formula>0</formula>
    </cfRule>
    <cfRule type="cellIs" dxfId="1596" priority="676" operator="equal">
      <formula>1</formula>
    </cfRule>
    <cfRule type="cellIs" dxfId="1595" priority="677" operator="equal">
      <formula>2</formula>
    </cfRule>
    <cfRule type="cellIs" dxfId="1594" priority="678" operator="equal">
      <formula>3</formula>
    </cfRule>
  </conditionalFormatting>
  <conditionalFormatting sqref="D95:D100">
    <cfRule type="colorScale" priority="666">
      <colorScale>
        <cfvo type="num" val="0"/>
        <cfvo type="percentile" val="50"/>
        <cfvo type="max"/>
        <color rgb="FFF8696B"/>
        <color rgb="FFFFEB84"/>
        <color rgb="FF63BE7B"/>
      </colorScale>
    </cfRule>
    <cfRule type="colorScale" priority="667">
      <colorScale>
        <cfvo type="percent" val="&quot;*&quot;"/>
        <cfvo type="percentile" val="50"/>
        <cfvo type="max"/>
        <color theme="6"/>
        <color rgb="FFFFEB84"/>
        <color rgb="FF63BE7B"/>
      </colorScale>
    </cfRule>
    <cfRule type="colorScale" priority="668">
      <colorScale>
        <cfvo type="num" val="0"/>
        <cfvo type="num" val="1"/>
        <cfvo type="num" val="2"/>
        <color theme="2" tint="-0.749992370372631"/>
        <color theme="3"/>
        <color theme="7"/>
      </colorScale>
    </cfRule>
    <cfRule type="expression" dxfId="1593" priority="669">
      <formula>3</formula>
    </cfRule>
  </conditionalFormatting>
  <conditionalFormatting sqref="D89:D93">
    <cfRule type="colorScale" priority="651">
      <colorScale>
        <cfvo type="num" val="0"/>
        <cfvo type="num" val="1"/>
        <cfvo type="num" val="2"/>
        <color rgb="FFFF0000"/>
        <color rgb="FFFFFF00"/>
        <color rgb="FF057D19"/>
      </colorScale>
    </cfRule>
    <cfRule type="cellIs" dxfId="1592" priority="656" operator="equal">
      <formula>1</formula>
    </cfRule>
    <cfRule type="cellIs" dxfId="1591" priority="657" operator="equal">
      <formula>2</formula>
    </cfRule>
    <cfRule type="cellIs" dxfId="1590" priority="658" operator="equal">
      <formula>3</formula>
    </cfRule>
    <cfRule type="cellIs" dxfId="1589" priority="659" operator="equal">
      <formula>2</formula>
    </cfRule>
    <cfRule type="cellIs" dxfId="1588" priority="660" operator="equal">
      <formula>1</formula>
    </cfRule>
    <cfRule type="cellIs" dxfId="1587" priority="661" operator="equal">
      <formula>0</formula>
    </cfRule>
    <cfRule type="cellIs" dxfId="1586" priority="662" operator="equal">
      <formula>1</formula>
    </cfRule>
    <cfRule type="cellIs" dxfId="1585" priority="663" operator="equal">
      <formula>2</formula>
    </cfRule>
    <cfRule type="cellIs" dxfId="1584" priority="664" operator="equal">
      <formula>3</formula>
    </cfRule>
  </conditionalFormatting>
  <conditionalFormatting sqref="D83:D87">
    <cfRule type="colorScale" priority="637">
      <colorScale>
        <cfvo type="num" val="0"/>
        <cfvo type="num" val="1"/>
        <cfvo type="num" val="2"/>
        <color rgb="FFFF0000"/>
        <color rgb="FFFFFF00"/>
        <color rgb="FF057D19"/>
      </colorScale>
    </cfRule>
    <cfRule type="cellIs" dxfId="1583" priority="642" operator="equal">
      <formula>1</formula>
    </cfRule>
    <cfRule type="cellIs" dxfId="1582" priority="643" operator="equal">
      <formula>2</formula>
    </cfRule>
    <cfRule type="cellIs" dxfId="1581" priority="644" operator="equal">
      <formula>3</formula>
    </cfRule>
    <cfRule type="cellIs" dxfId="1580" priority="645" operator="equal">
      <formula>2</formula>
    </cfRule>
    <cfRule type="cellIs" dxfId="1579" priority="646" operator="equal">
      <formula>1</formula>
    </cfRule>
    <cfRule type="cellIs" dxfId="1578" priority="647" operator="equal">
      <formula>0</formula>
    </cfRule>
    <cfRule type="cellIs" dxfId="1577" priority="648" operator="equal">
      <formula>1</formula>
    </cfRule>
    <cfRule type="cellIs" dxfId="1576" priority="649" operator="equal">
      <formula>2</formula>
    </cfRule>
    <cfRule type="cellIs" dxfId="1575" priority="650" operator="equal">
      <formula>3</formula>
    </cfRule>
  </conditionalFormatting>
  <conditionalFormatting sqref="D83:D87">
    <cfRule type="colorScale" priority="638">
      <colorScale>
        <cfvo type="num" val="0"/>
        <cfvo type="percentile" val="50"/>
        <cfvo type="max"/>
        <color rgb="FFF8696B"/>
        <color rgb="FFFFEB84"/>
        <color rgb="FF63BE7B"/>
      </colorScale>
    </cfRule>
    <cfRule type="colorScale" priority="639">
      <colorScale>
        <cfvo type="percent" val="&quot;*&quot;"/>
        <cfvo type="percentile" val="50"/>
        <cfvo type="max"/>
        <color theme="6"/>
        <color rgb="FFFFEB84"/>
        <color rgb="FF63BE7B"/>
      </colorScale>
    </cfRule>
    <cfRule type="colorScale" priority="640">
      <colorScale>
        <cfvo type="num" val="0"/>
        <cfvo type="num" val="1"/>
        <cfvo type="num" val="2"/>
        <color theme="2" tint="-0.749992370372631"/>
        <color theme="3"/>
        <color theme="7"/>
      </colorScale>
    </cfRule>
    <cfRule type="expression" dxfId="1574" priority="641">
      <formula>3</formula>
    </cfRule>
  </conditionalFormatting>
  <conditionalFormatting sqref="D76:D81">
    <cfRule type="colorScale" priority="623">
      <colorScale>
        <cfvo type="num" val="0"/>
        <cfvo type="num" val="1"/>
        <cfvo type="num" val="2"/>
        <color rgb="FFFF0000"/>
        <color rgb="FFFFFF00"/>
        <color rgb="FF057D19"/>
      </colorScale>
    </cfRule>
    <cfRule type="cellIs" dxfId="1573" priority="628" operator="equal">
      <formula>1</formula>
    </cfRule>
    <cfRule type="cellIs" dxfId="1572" priority="629" operator="equal">
      <formula>2</formula>
    </cfRule>
    <cfRule type="cellIs" dxfId="1571" priority="630" operator="equal">
      <formula>3</formula>
    </cfRule>
    <cfRule type="cellIs" dxfId="1570" priority="631" operator="equal">
      <formula>2</formula>
    </cfRule>
    <cfRule type="cellIs" dxfId="1569" priority="632" operator="equal">
      <formula>1</formula>
    </cfRule>
    <cfRule type="cellIs" dxfId="1568" priority="633" operator="equal">
      <formula>0</formula>
    </cfRule>
    <cfRule type="cellIs" dxfId="1567" priority="634" operator="equal">
      <formula>1</formula>
    </cfRule>
    <cfRule type="cellIs" dxfId="1566" priority="635" operator="equal">
      <formula>2</formula>
    </cfRule>
    <cfRule type="cellIs" dxfId="1565" priority="636" operator="equal">
      <formula>3</formula>
    </cfRule>
  </conditionalFormatting>
  <conditionalFormatting sqref="D76:D81">
    <cfRule type="colorScale" priority="624">
      <colorScale>
        <cfvo type="num" val="0"/>
        <cfvo type="percentile" val="50"/>
        <cfvo type="max"/>
        <color rgb="FFF8696B"/>
        <color rgb="FFFFEB84"/>
        <color rgb="FF63BE7B"/>
      </colorScale>
    </cfRule>
    <cfRule type="colorScale" priority="625">
      <colorScale>
        <cfvo type="percent" val="&quot;*&quot;"/>
        <cfvo type="percentile" val="50"/>
        <cfvo type="max"/>
        <color theme="6"/>
        <color rgb="FFFFEB84"/>
        <color rgb="FF63BE7B"/>
      </colorScale>
    </cfRule>
    <cfRule type="colorScale" priority="626">
      <colorScale>
        <cfvo type="num" val="0"/>
        <cfvo type="num" val="1"/>
        <cfvo type="num" val="2"/>
        <color theme="2" tint="-0.749992370372631"/>
        <color theme="3"/>
        <color theme="7"/>
      </colorScale>
    </cfRule>
    <cfRule type="expression" dxfId="1564" priority="627">
      <formula>3</formula>
    </cfRule>
  </conditionalFormatting>
  <conditionalFormatting sqref="D69:D74">
    <cfRule type="colorScale" priority="609">
      <colorScale>
        <cfvo type="num" val="0"/>
        <cfvo type="num" val="1"/>
        <cfvo type="num" val="2"/>
        <color rgb="FFFF0000"/>
        <color rgb="FFFFFF00"/>
        <color rgb="FF057D19"/>
      </colorScale>
    </cfRule>
    <cfRule type="cellIs" dxfId="1563" priority="614" operator="equal">
      <formula>1</formula>
    </cfRule>
    <cfRule type="cellIs" dxfId="1562" priority="615" operator="equal">
      <formula>2</formula>
    </cfRule>
    <cfRule type="cellIs" dxfId="1561" priority="616" operator="equal">
      <formula>3</formula>
    </cfRule>
    <cfRule type="cellIs" dxfId="1560" priority="617" operator="equal">
      <formula>2</formula>
    </cfRule>
    <cfRule type="cellIs" dxfId="1559" priority="618" operator="equal">
      <formula>1</formula>
    </cfRule>
    <cfRule type="cellIs" dxfId="1558" priority="619" operator="equal">
      <formula>0</formula>
    </cfRule>
    <cfRule type="cellIs" dxfId="1557" priority="620" operator="equal">
      <formula>1</formula>
    </cfRule>
    <cfRule type="cellIs" dxfId="1556" priority="621" operator="equal">
      <formula>2</formula>
    </cfRule>
    <cfRule type="cellIs" dxfId="1555" priority="622" operator="equal">
      <formula>3</formula>
    </cfRule>
  </conditionalFormatting>
  <conditionalFormatting sqref="D69:D74">
    <cfRule type="colorScale" priority="610">
      <colorScale>
        <cfvo type="num" val="0"/>
        <cfvo type="percentile" val="50"/>
        <cfvo type="max"/>
        <color rgb="FFF8696B"/>
        <color rgb="FFFFEB84"/>
        <color rgb="FF63BE7B"/>
      </colorScale>
    </cfRule>
    <cfRule type="colorScale" priority="611">
      <colorScale>
        <cfvo type="percent" val="&quot;*&quot;"/>
        <cfvo type="percentile" val="50"/>
        <cfvo type="max"/>
        <color theme="6"/>
        <color rgb="FFFFEB84"/>
        <color rgb="FF63BE7B"/>
      </colorScale>
    </cfRule>
    <cfRule type="colorScale" priority="612">
      <colorScale>
        <cfvo type="num" val="0"/>
        <cfvo type="num" val="1"/>
        <cfvo type="num" val="2"/>
        <color theme="2" tint="-0.749992370372631"/>
        <color theme="3"/>
        <color theme="7"/>
      </colorScale>
    </cfRule>
    <cfRule type="expression" dxfId="1554" priority="613">
      <formula>3</formula>
    </cfRule>
  </conditionalFormatting>
  <conditionalFormatting sqref="D62:D67">
    <cfRule type="colorScale" priority="595">
      <colorScale>
        <cfvo type="num" val="0"/>
        <cfvo type="num" val="1"/>
        <cfvo type="num" val="2"/>
        <color rgb="FFFF0000"/>
        <color rgb="FFFFFF00"/>
        <color rgb="FF057D19"/>
      </colorScale>
    </cfRule>
    <cfRule type="cellIs" dxfId="1553" priority="600" operator="equal">
      <formula>1</formula>
    </cfRule>
    <cfRule type="cellIs" dxfId="1552" priority="601" operator="equal">
      <formula>2</formula>
    </cfRule>
    <cfRule type="cellIs" dxfId="1551" priority="602" operator="equal">
      <formula>3</formula>
    </cfRule>
    <cfRule type="cellIs" dxfId="1550" priority="603" operator="equal">
      <formula>2</formula>
    </cfRule>
    <cfRule type="cellIs" dxfId="1549" priority="604" operator="equal">
      <formula>1</formula>
    </cfRule>
    <cfRule type="cellIs" dxfId="1548" priority="605" operator="equal">
      <formula>0</formula>
    </cfRule>
    <cfRule type="cellIs" dxfId="1547" priority="606" operator="equal">
      <formula>1</formula>
    </cfRule>
    <cfRule type="cellIs" dxfId="1546" priority="607" operator="equal">
      <formula>2</formula>
    </cfRule>
    <cfRule type="cellIs" dxfId="1545" priority="608" operator="equal">
      <formula>3</formula>
    </cfRule>
  </conditionalFormatting>
  <conditionalFormatting sqref="D62:D67">
    <cfRule type="colorScale" priority="596">
      <colorScale>
        <cfvo type="num" val="0"/>
        <cfvo type="percentile" val="50"/>
        <cfvo type="max"/>
        <color rgb="FFF8696B"/>
        <color rgb="FFFFEB84"/>
        <color rgb="FF63BE7B"/>
      </colorScale>
    </cfRule>
    <cfRule type="colorScale" priority="597">
      <colorScale>
        <cfvo type="percent" val="&quot;*&quot;"/>
        <cfvo type="percentile" val="50"/>
        <cfvo type="max"/>
        <color theme="6"/>
        <color rgb="FFFFEB84"/>
        <color rgb="FF63BE7B"/>
      </colorScale>
    </cfRule>
    <cfRule type="colorScale" priority="598">
      <colorScale>
        <cfvo type="num" val="0"/>
        <cfvo type="num" val="1"/>
        <cfvo type="num" val="2"/>
        <color theme="2" tint="-0.749992370372631"/>
        <color theme="3"/>
        <color theme="7"/>
      </colorScale>
    </cfRule>
    <cfRule type="expression" dxfId="1544" priority="599">
      <formula>3</formula>
    </cfRule>
  </conditionalFormatting>
  <conditionalFormatting sqref="D57:D60">
    <cfRule type="colorScale" priority="581">
      <colorScale>
        <cfvo type="num" val="0"/>
        <cfvo type="num" val="1"/>
        <cfvo type="num" val="2"/>
        <color rgb="FFFF0000"/>
        <color rgb="FFFFFF00"/>
        <color rgb="FF057D19"/>
      </colorScale>
    </cfRule>
    <cfRule type="cellIs" dxfId="1543" priority="586" operator="equal">
      <formula>1</formula>
    </cfRule>
    <cfRule type="cellIs" dxfId="1542" priority="587" operator="equal">
      <formula>2</formula>
    </cfRule>
    <cfRule type="cellIs" dxfId="1541" priority="588" operator="equal">
      <formula>3</formula>
    </cfRule>
    <cfRule type="cellIs" dxfId="1540" priority="589" operator="equal">
      <formula>2</formula>
    </cfRule>
    <cfRule type="cellIs" dxfId="1539" priority="590" operator="equal">
      <formula>1</formula>
    </cfRule>
    <cfRule type="cellIs" dxfId="1538" priority="591" operator="equal">
      <formula>0</formula>
    </cfRule>
    <cfRule type="cellIs" dxfId="1537" priority="592" operator="equal">
      <formula>1</formula>
    </cfRule>
    <cfRule type="cellIs" dxfId="1536" priority="593" operator="equal">
      <formula>2</formula>
    </cfRule>
    <cfRule type="cellIs" dxfId="1535" priority="594" operator="equal">
      <formula>3</formula>
    </cfRule>
  </conditionalFormatting>
  <conditionalFormatting sqref="D51:D55">
    <cfRule type="colorScale" priority="567">
      <colorScale>
        <cfvo type="num" val="0"/>
        <cfvo type="num" val="1"/>
        <cfvo type="num" val="2"/>
        <color rgb="FFFF0000"/>
        <color rgb="FFFFFF00"/>
        <color rgb="FF057D19"/>
      </colorScale>
    </cfRule>
    <cfRule type="cellIs" dxfId="1534" priority="572" operator="equal">
      <formula>1</formula>
    </cfRule>
    <cfRule type="cellIs" dxfId="1533" priority="573" operator="equal">
      <formula>2</formula>
    </cfRule>
    <cfRule type="cellIs" dxfId="1532" priority="574" operator="equal">
      <formula>3</formula>
    </cfRule>
    <cfRule type="cellIs" dxfId="1531" priority="575" operator="equal">
      <formula>2</formula>
    </cfRule>
    <cfRule type="cellIs" dxfId="1530" priority="576" operator="equal">
      <formula>1</formula>
    </cfRule>
    <cfRule type="cellIs" dxfId="1529" priority="577" operator="equal">
      <formula>0</formula>
    </cfRule>
    <cfRule type="cellIs" dxfId="1528" priority="578" operator="equal">
      <formula>1</formula>
    </cfRule>
    <cfRule type="cellIs" dxfId="1527" priority="579" operator="equal">
      <formula>2</formula>
    </cfRule>
    <cfRule type="cellIs" dxfId="1526" priority="580" operator="equal">
      <formula>3</formula>
    </cfRule>
  </conditionalFormatting>
  <conditionalFormatting sqref="D51:D55">
    <cfRule type="colorScale" priority="568">
      <colorScale>
        <cfvo type="num" val="0"/>
        <cfvo type="percentile" val="50"/>
        <cfvo type="max"/>
        <color rgb="FFF8696B"/>
        <color rgb="FFFFEB84"/>
        <color rgb="FF63BE7B"/>
      </colorScale>
    </cfRule>
    <cfRule type="colorScale" priority="569">
      <colorScale>
        <cfvo type="percent" val="&quot;*&quot;"/>
        <cfvo type="percentile" val="50"/>
        <cfvo type="max"/>
        <color theme="6"/>
        <color rgb="FFFFEB84"/>
        <color rgb="FF63BE7B"/>
      </colorScale>
    </cfRule>
    <cfRule type="colorScale" priority="570">
      <colorScale>
        <cfvo type="num" val="0"/>
        <cfvo type="num" val="1"/>
        <cfvo type="num" val="2"/>
        <color theme="2" tint="-0.749992370372631"/>
        <color theme="3"/>
        <color theme="7"/>
      </colorScale>
    </cfRule>
    <cfRule type="expression" dxfId="1525" priority="571">
      <formula>3</formula>
    </cfRule>
  </conditionalFormatting>
  <conditionalFormatting sqref="D45:D49">
    <cfRule type="colorScale" priority="553">
      <colorScale>
        <cfvo type="num" val="0"/>
        <cfvo type="num" val="1"/>
        <cfvo type="num" val="2"/>
        <color rgb="FFFF0000"/>
        <color rgb="FFFFFF00"/>
        <color rgb="FF057D19"/>
      </colorScale>
    </cfRule>
    <cfRule type="cellIs" dxfId="1524" priority="558" operator="equal">
      <formula>1</formula>
    </cfRule>
    <cfRule type="cellIs" dxfId="1523" priority="559" operator="equal">
      <formula>2</formula>
    </cfRule>
    <cfRule type="cellIs" dxfId="1522" priority="560" operator="equal">
      <formula>3</formula>
    </cfRule>
    <cfRule type="cellIs" dxfId="1521" priority="561" operator="equal">
      <formula>2</formula>
    </cfRule>
    <cfRule type="cellIs" dxfId="1520" priority="562" operator="equal">
      <formula>1</formula>
    </cfRule>
    <cfRule type="cellIs" dxfId="1519" priority="563" operator="equal">
      <formula>0</formula>
    </cfRule>
    <cfRule type="cellIs" dxfId="1518" priority="564" operator="equal">
      <formula>1</formula>
    </cfRule>
    <cfRule type="cellIs" dxfId="1517" priority="565" operator="equal">
      <formula>2</formula>
    </cfRule>
    <cfRule type="cellIs" dxfId="1516" priority="566" operator="equal">
      <formula>3</formula>
    </cfRule>
  </conditionalFormatting>
  <conditionalFormatting sqref="D39:D43">
    <cfRule type="colorScale" priority="539">
      <colorScale>
        <cfvo type="num" val="0"/>
        <cfvo type="num" val="1"/>
        <cfvo type="num" val="2"/>
        <color rgb="FFFF0000"/>
        <color rgb="FFFFFF00"/>
        <color rgb="FF057D19"/>
      </colorScale>
    </cfRule>
    <cfRule type="cellIs" dxfId="1515" priority="544" operator="equal">
      <formula>1</formula>
    </cfRule>
    <cfRule type="cellIs" dxfId="1514" priority="545" operator="equal">
      <formula>2</formula>
    </cfRule>
    <cfRule type="cellIs" dxfId="1513" priority="546" operator="equal">
      <formula>3</formula>
    </cfRule>
    <cfRule type="cellIs" dxfId="1512" priority="547" operator="equal">
      <formula>2</formula>
    </cfRule>
    <cfRule type="cellIs" dxfId="1511" priority="548" operator="equal">
      <formula>1</formula>
    </cfRule>
    <cfRule type="cellIs" dxfId="1510" priority="549" operator="equal">
      <formula>0</formula>
    </cfRule>
    <cfRule type="cellIs" dxfId="1509" priority="550" operator="equal">
      <formula>1</formula>
    </cfRule>
    <cfRule type="cellIs" dxfId="1508" priority="551" operator="equal">
      <formula>2</formula>
    </cfRule>
    <cfRule type="cellIs" dxfId="1507" priority="552" operator="equal">
      <formula>3</formula>
    </cfRule>
  </conditionalFormatting>
  <conditionalFormatting sqref="D33:D37">
    <cfRule type="colorScale" priority="525">
      <colorScale>
        <cfvo type="num" val="0"/>
        <cfvo type="num" val="1"/>
        <cfvo type="num" val="2"/>
        <color rgb="FFFF0000"/>
        <color rgb="FFFFFF00"/>
        <color rgb="FF057D19"/>
      </colorScale>
    </cfRule>
    <cfRule type="cellIs" dxfId="1506" priority="530" operator="equal">
      <formula>1</formula>
    </cfRule>
    <cfRule type="cellIs" dxfId="1505" priority="531" operator="equal">
      <formula>2</formula>
    </cfRule>
    <cfRule type="cellIs" dxfId="1504" priority="532" operator="equal">
      <formula>3</formula>
    </cfRule>
    <cfRule type="cellIs" dxfId="1503" priority="533" operator="equal">
      <formula>2</formula>
    </cfRule>
    <cfRule type="cellIs" dxfId="1502" priority="534" operator="equal">
      <formula>1</formula>
    </cfRule>
    <cfRule type="cellIs" dxfId="1501" priority="535" operator="equal">
      <formula>0</formula>
    </cfRule>
    <cfRule type="cellIs" dxfId="1500" priority="536" operator="equal">
      <formula>1</formula>
    </cfRule>
    <cfRule type="cellIs" dxfId="1499" priority="537" operator="equal">
      <formula>2</formula>
    </cfRule>
    <cfRule type="cellIs" dxfId="1498" priority="538" operator="equal">
      <formula>3</formula>
    </cfRule>
  </conditionalFormatting>
  <conditionalFormatting sqref="D33:D37">
    <cfRule type="colorScale" priority="526">
      <colorScale>
        <cfvo type="num" val="0"/>
        <cfvo type="percentile" val="50"/>
        <cfvo type="max"/>
        <color rgb="FFF8696B"/>
        <color rgb="FFFFEB84"/>
        <color rgb="FF63BE7B"/>
      </colorScale>
    </cfRule>
    <cfRule type="colorScale" priority="527">
      <colorScale>
        <cfvo type="percent" val="&quot;*&quot;"/>
        <cfvo type="percentile" val="50"/>
        <cfvo type="max"/>
        <color theme="6"/>
        <color rgb="FFFFEB84"/>
        <color rgb="FF63BE7B"/>
      </colorScale>
    </cfRule>
    <cfRule type="colorScale" priority="528">
      <colorScale>
        <cfvo type="num" val="0"/>
        <cfvo type="num" val="1"/>
        <cfvo type="num" val="2"/>
        <color theme="2" tint="-0.749992370372631"/>
        <color theme="3"/>
        <color theme="7"/>
      </colorScale>
    </cfRule>
    <cfRule type="expression" dxfId="1497" priority="529">
      <formula>3</formula>
    </cfRule>
  </conditionalFormatting>
  <conditionalFormatting sqref="D26:D31">
    <cfRule type="colorScale" priority="511">
      <colorScale>
        <cfvo type="num" val="0"/>
        <cfvo type="num" val="1"/>
        <cfvo type="num" val="2"/>
        <color rgb="FFFF0000"/>
        <color rgb="FFFFFF00"/>
        <color rgb="FF057D19"/>
      </colorScale>
    </cfRule>
    <cfRule type="cellIs" dxfId="1496" priority="516" operator="equal">
      <formula>1</formula>
    </cfRule>
    <cfRule type="cellIs" dxfId="1495" priority="517" operator="equal">
      <formula>2</formula>
    </cfRule>
    <cfRule type="cellIs" dxfId="1494" priority="518" operator="equal">
      <formula>3</formula>
    </cfRule>
    <cfRule type="cellIs" dxfId="1493" priority="519" operator="equal">
      <formula>2</formula>
    </cfRule>
    <cfRule type="cellIs" dxfId="1492" priority="520" operator="equal">
      <formula>1</formula>
    </cfRule>
    <cfRule type="cellIs" dxfId="1491" priority="521" operator="equal">
      <formula>0</formula>
    </cfRule>
    <cfRule type="cellIs" dxfId="1490" priority="522" operator="equal">
      <formula>1</formula>
    </cfRule>
    <cfRule type="cellIs" dxfId="1489" priority="523" operator="equal">
      <formula>2</formula>
    </cfRule>
    <cfRule type="cellIs" dxfId="1488" priority="524" operator="equal">
      <formula>3</formula>
    </cfRule>
  </conditionalFormatting>
  <conditionalFormatting sqref="D26:D31">
    <cfRule type="colorScale" priority="512">
      <colorScale>
        <cfvo type="num" val="0"/>
        <cfvo type="percentile" val="50"/>
        <cfvo type="max"/>
        <color rgb="FFF8696B"/>
        <color rgb="FFFFEB84"/>
        <color rgb="FF63BE7B"/>
      </colorScale>
    </cfRule>
    <cfRule type="colorScale" priority="513">
      <colorScale>
        <cfvo type="percent" val="&quot;*&quot;"/>
        <cfvo type="percentile" val="50"/>
        <cfvo type="max"/>
        <color theme="6"/>
        <color rgb="FFFFEB84"/>
        <color rgb="FF63BE7B"/>
      </colorScale>
    </cfRule>
    <cfRule type="colorScale" priority="514">
      <colorScale>
        <cfvo type="num" val="0"/>
        <cfvo type="num" val="1"/>
        <cfvo type="num" val="2"/>
        <color theme="2" tint="-0.749992370372631"/>
        <color theme="3"/>
        <color theme="7"/>
      </colorScale>
    </cfRule>
    <cfRule type="expression" dxfId="1487" priority="515">
      <formula>3</formula>
    </cfRule>
  </conditionalFormatting>
  <conditionalFormatting sqref="D20:D24">
    <cfRule type="colorScale" priority="497">
      <colorScale>
        <cfvo type="num" val="0"/>
        <cfvo type="num" val="1"/>
        <cfvo type="num" val="2"/>
        <color rgb="FFFF0000"/>
        <color rgb="FFFFFF00"/>
        <color rgb="FF057D19"/>
      </colorScale>
    </cfRule>
    <cfRule type="cellIs" dxfId="1486" priority="502" operator="equal">
      <formula>1</formula>
    </cfRule>
    <cfRule type="cellIs" dxfId="1485" priority="503" operator="equal">
      <formula>2</formula>
    </cfRule>
    <cfRule type="cellIs" dxfId="1484" priority="504" operator="equal">
      <formula>3</formula>
    </cfRule>
    <cfRule type="cellIs" dxfId="1483" priority="505" operator="equal">
      <formula>2</formula>
    </cfRule>
    <cfRule type="cellIs" dxfId="1482" priority="506" operator="equal">
      <formula>1</formula>
    </cfRule>
    <cfRule type="cellIs" dxfId="1481" priority="507" operator="equal">
      <formula>0</formula>
    </cfRule>
    <cfRule type="cellIs" dxfId="1480" priority="508" operator="equal">
      <formula>1</formula>
    </cfRule>
    <cfRule type="cellIs" dxfId="1479" priority="509" operator="equal">
      <formula>2</formula>
    </cfRule>
    <cfRule type="cellIs" dxfId="1478" priority="510" operator="equal">
      <formula>3</formula>
    </cfRule>
  </conditionalFormatting>
  <conditionalFormatting sqref="D20:D24">
    <cfRule type="colorScale" priority="498">
      <colorScale>
        <cfvo type="num" val="0"/>
        <cfvo type="percentile" val="50"/>
        <cfvo type="max"/>
        <color rgb="FFF8696B"/>
        <color rgb="FFFFEB84"/>
        <color rgb="FF63BE7B"/>
      </colorScale>
    </cfRule>
    <cfRule type="colorScale" priority="499">
      <colorScale>
        <cfvo type="percent" val="&quot;*&quot;"/>
        <cfvo type="percentile" val="50"/>
        <cfvo type="max"/>
        <color theme="6"/>
        <color rgb="FFFFEB84"/>
        <color rgb="FF63BE7B"/>
      </colorScale>
    </cfRule>
    <cfRule type="colorScale" priority="500">
      <colorScale>
        <cfvo type="num" val="0"/>
        <cfvo type="num" val="1"/>
        <cfvo type="num" val="2"/>
        <color theme="2" tint="-0.749992370372631"/>
        <color theme="3"/>
        <color theme="7"/>
      </colorScale>
    </cfRule>
    <cfRule type="expression" dxfId="1477" priority="501">
      <formula>3</formula>
    </cfRule>
  </conditionalFormatting>
  <conditionalFormatting sqref="D13:D18">
    <cfRule type="colorScale" priority="483">
      <colorScale>
        <cfvo type="num" val="0"/>
        <cfvo type="num" val="1"/>
        <cfvo type="num" val="2"/>
        <color rgb="FFFF0000"/>
        <color rgb="FFFFFF00"/>
        <color rgb="FF057D19"/>
      </colorScale>
    </cfRule>
    <cfRule type="cellIs" dxfId="1476" priority="488" operator="equal">
      <formula>1</formula>
    </cfRule>
    <cfRule type="cellIs" dxfId="1475" priority="489" operator="equal">
      <formula>2</formula>
    </cfRule>
    <cfRule type="cellIs" dxfId="1474" priority="490" operator="equal">
      <formula>3</formula>
    </cfRule>
    <cfRule type="cellIs" dxfId="1473" priority="491" operator="equal">
      <formula>2</formula>
    </cfRule>
    <cfRule type="cellIs" dxfId="1472" priority="492" operator="equal">
      <formula>1</formula>
    </cfRule>
    <cfRule type="cellIs" dxfId="1471" priority="493" operator="equal">
      <formula>0</formula>
    </cfRule>
    <cfRule type="cellIs" dxfId="1470" priority="494" operator="equal">
      <formula>1</formula>
    </cfRule>
    <cfRule type="cellIs" dxfId="1469" priority="495" operator="equal">
      <formula>2</formula>
    </cfRule>
    <cfRule type="cellIs" dxfId="1468" priority="496" operator="equal">
      <formula>3</formula>
    </cfRule>
  </conditionalFormatting>
  <conditionalFormatting sqref="D13:D18">
    <cfRule type="colorScale" priority="484">
      <colorScale>
        <cfvo type="num" val="0"/>
        <cfvo type="percentile" val="50"/>
        <cfvo type="max"/>
        <color rgb="FFF8696B"/>
        <color rgb="FFFFEB84"/>
        <color rgb="FF63BE7B"/>
      </colorScale>
    </cfRule>
    <cfRule type="colorScale" priority="485">
      <colorScale>
        <cfvo type="percent" val="&quot;*&quot;"/>
        <cfvo type="percentile" val="50"/>
        <cfvo type="max"/>
        <color theme="6"/>
        <color rgb="FFFFEB84"/>
        <color rgb="FF63BE7B"/>
      </colorScale>
    </cfRule>
    <cfRule type="colorScale" priority="486">
      <colorScale>
        <cfvo type="num" val="0"/>
        <cfvo type="num" val="1"/>
        <cfvo type="num" val="2"/>
        <color theme="2" tint="-0.749992370372631"/>
        <color theme="3"/>
        <color theme="7"/>
      </colorScale>
    </cfRule>
    <cfRule type="expression" dxfId="1467" priority="487">
      <formula>3</formula>
    </cfRule>
  </conditionalFormatting>
  <conditionalFormatting sqref="H12">
    <cfRule type="containsText" dxfId="1466" priority="477" operator="containsText" text="N/A">
      <formula>NOT(ISERROR(SEARCH("N/A",H12)))</formula>
    </cfRule>
    <cfRule type="cellIs" dxfId="1465" priority="478" operator="equal">
      <formula>0.8</formula>
    </cfRule>
    <cfRule type="cellIs" dxfId="1464" priority="479" operator="greaterThan">
      <formula>0.8</formula>
    </cfRule>
    <cfRule type="cellIs" dxfId="1463" priority="480" operator="greaterThan">
      <formula>0.5</formula>
    </cfRule>
    <cfRule type="cellIs" dxfId="1462" priority="481" operator="equal">
      <formula>0.5</formula>
    </cfRule>
    <cfRule type="cellIs" dxfId="1461" priority="482" operator="lessThan">
      <formula>0.5</formula>
    </cfRule>
  </conditionalFormatting>
  <conditionalFormatting sqref="H32">
    <cfRule type="containsText" dxfId="1460" priority="459" operator="containsText" text="N/A">
      <formula>NOT(ISERROR(SEARCH("N/A",H32)))</formula>
    </cfRule>
    <cfRule type="cellIs" dxfId="1459" priority="460" operator="equal">
      <formula>0.8</formula>
    </cfRule>
    <cfRule type="cellIs" dxfId="1458" priority="461" operator="greaterThan">
      <formula>0.8</formula>
    </cfRule>
    <cfRule type="cellIs" dxfId="1457" priority="462" operator="greaterThan">
      <formula>0.5</formula>
    </cfRule>
    <cfRule type="cellIs" dxfId="1456" priority="463" operator="equal">
      <formula>0.5</formula>
    </cfRule>
    <cfRule type="cellIs" dxfId="1455" priority="464" operator="lessThan">
      <formula>0.5</formula>
    </cfRule>
  </conditionalFormatting>
  <conditionalFormatting sqref="H38">
    <cfRule type="containsText" dxfId="1454" priority="453" operator="containsText" text="N/A">
      <formula>NOT(ISERROR(SEARCH("N/A",H38)))</formula>
    </cfRule>
    <cfRule type="cellIs" dxfId="1453" priority="454" operator="equal">
      <formula>0.8</formula>
    </cfRule>
    <cfRule type="cellIs" dxfId="1452" priority="455" operator="greaterThan">
      <formula>0.8</formula>
    </cfRule>
    <cfRule type="cellIs" dxfId="1451" priority="456" operator="greaterThan">
      <formula>0.5</formula>
    </cfRule>
    <cfRule type="cellIs" dxfId="1450" priority="457" operator="equal">
      <formula>0.5</formula>
    </cfRule>
    <cfRule type="cellIs" dxfId="1449" priority="458" operator="lessThan">
      <formula>0.5</formula>
    </cfRule>
  </conditionalFormatting>
  <conditionalFormatting sqref="H44">
    <cfRule type="containsText" dxfId="1448" priority="447" operator="containsText" text="N/A">
      <formula>NOT(ISERROR(SEARCH("N/A",H44)))</formula>
    </cfRule>
    <cfRule type="cellIs" dxfId="1447" priority="448" operator="equal">
      <formula>0.8</formula>
    </cfRule>
    <cfRule type="cellIs" dxfId="1446" priority="449" operator="greaterThan">
      <formula>0.8</formula>
    </cfRule>
    <cfRule type="cellIs" dxfId="1445" priority="450" operator="greaterThan">
      <formula>0.5</formula>
    </cfRule>
    <cfRule type="cellIs" dxfId="1444" priority="451" operator="equal">
      <formula>0.5</formula>
    </cfRule>
    <cfRule type="cellIs" dxfId="1443" priority="452" operator="lessThan">
      <formula>0.5</formula>
    </cfRule>
  </conditionalFormatting>
  <conditionalFormatting sqref="H50">
    <cfRule type="containsText" dxfId="1442" priority="441" operator="containsText" text="N/A">
      <formula>NOT(ISERROR(SEARCH("N/A",H50)))</formula>
    </cfRule>
    <cfRule type="cellIs" dxfId="1441" priority="442" operator="equal">
      <formula>0.8</formula>
    </cfRule>
    <cfRule type="cellIs" dxfId="1440" priority="443" operator="greaterThan">
      <formula>0.8</formula>
    </cfRule>
    <cfRule type="cellIs" dxfId="1439" priority="444" operator="greaterThan">
      <formula>0.5</formula>
    </cfRule>
    <cfRule type="cellIs" dxfId="1438" priority="445" operator="equal">
      <formula>0.5</formula>
    </cfRule>
    <cfRule type="cellIs" dxfId="1437" priority="446" operator="lessThan">
      <formula>0.5</formula>
    </cfRule>
  </conditionalFormatting>
  <conditionalFormatting sqref="H56">
    <cfRule type="containsText" dxfId="1436" priority="435" operator="containsText" text="N/A">
      <formula>NOT(ISERROR(SEARCH("N/A",H56)))</formula>
    </cfRule>
    <cfRule type="cellIs" dxfId="1435" priority="436" operator="equal">
      <formula>0.8</formula>
    </cfRule>
    <cfRule type="cellIs" dxfId="1434" priority="437" operator="greaterThan">
      <formula>0.8</formula>
    </cfRule>
    <cfRule type="cellIs" dxfId="1433" priority="438" operator="greaterThan">
      <formula>0.5</formula>
    </cfRule>
    <cfRule type="cellIs" dxfId="1432" priority="439" operator="equal">
      <formula>0.5</formula>
    </cfRule>
    <cfRule type="cellIs" dxfId="1431" priority="440" operator="lessThan">
      <formula>0.5</formula>
    </cfRule>
  </conditionalFormatting>
  <conditionalFormatting sqref="H61">
    <cfRule type="containsText" dxfId="1430" priority="429" operator="containsText" text="N/A">
      <formula>NOT(ISERROR(SEARCH("N/A",H61)))</formula>
    </cfRule>
    <cfRule type="cellIs" dxfId="1429" priority="430" operator="equal">
      <formula>0.8</formula>
    </cfRule>
    <cfRule type="cellIs" dxfId="1428" priority="431" operator="greaterThan">
      <formula>0.8</formula>
    </cfRule>
    <cfRule type="cellIs" dxfId="1427" priority="432" operator="greaterThan">
      <formula>0.5</formula>
    </cfRule>
    <cfRule type="cellIs" dxfId="1426" priority="433" operator="equal">
      <formula>0.5</formula>
    </cfRule>
    <cfRule type="cellIs" dxfId="1425" priority="434" operator="lessThan">
      <formula>0.5</formula>
    </cfRule>
  </conditionalFormatting>
  <conditionalFormatting sqref="H68">
    <cfRule type="containsText" dxfId="1424" priority="423" operator="containsText" text="N/A">
      <formula>NOT(ISERROR(SEARCH("N/A",H68)))</formula>
    </cfRule>
    <cfRule type="cellIs" dxfId="1423" priority="424" operator="equal">
      <formula>0.8</formula>
    </cfRule>
    <cfRule type="cellIs" dxfId="1422" priority="425" operator="greaterThan">
      <formula>0.8</formula>
    </cfRule>
    <cfRule type="cellIs" dxfId="1421" priority="426" operator="greaterThan">
      <formula>0.5</formula>
    </cfRule>
    <cfRule type="cellIs" dxfId="1420" priority="427" operator="equal">
      <formula>0.5</formula>
    </cfRule>
    <cfRule type="cellIs" dxfId="1419" priority="428" operator="lessThan">
      <formula>0.5</formula>
    </cfRule>
  </conditionalFormatting>
  <conditionalFormatting sqref="H75">
    <cfRule type="containsText" dxfId="1418" priority="417" operator="containsText" text="N/A">
      <formula>NOT(ISERROR(SEARCH("N/A",H75)))</formula>
    </cfRule>
    <cfRule type="cellIs" dxfId="1417" priority="418" operator="equal">
      <formula>0.8</formula>
    </cfRule>
    <cfRule type="cellIs" dxfId="1416" priority="419" operator="greaterThan">
      <formula>0.8</formula>
    </cfRule>
    <cfRule type="cellIs" dxfId="1415" priority="420" operator="greaterThan">
      <formula>0.5</formula>
    </cfRule>
    <cfRule type="cellIs" dxfId="1414" priority="421" operator="equal">
      <formula>0.5</formula>
    </cfRule>
    <cfRule type="cellIs" dxfId="1413" priority="422" operator="lessThan">
      <formula>0.5</formula>
    </cfRule>
  </conditionalFormatting>
  <conditionalFormatting sqref="H82">
    <cfRule type="containsText" dxfId="1412" priority="411" operator="containsText" text="N/A">
      <formula>NOT(ISERROR(SEARCH("N/A",H82)))</formula>
    </cfRule>
    <cfRule type="cellIs" dxfId="1411" priority="412" operator="equal">
      <formula>0.8</formula>
    </cfRule>
    <cfRule type="cellIs" dxfId="1410" priority="413" operator="greaterThan">
      <formula>0.8</formula>
    </cfRule>
    <cfRule type="cellIs" dxfId="1409" priority="414" operator="greaterThan">
      <formula>0.5</formula>
    </cfRule>
    <cfRule type="cellIs" dxfId="1408" priority="415" operator="equal">
      <formula>0.5</formula>
    </cfRule>
    <cfRule type="cellIs" dxfId="1407" priority="416" operator="lessThan">
      <formula>0.5</formula>
    </cfRule>
  </conditionalFormatting>
  <conditionalFormatting sqref="H88">
    <cfRule type="containsText" dxfId="1406" priority="405" operator="containsText" text="N/A">
      <formula>NOT(ISERROR(SEARCH("N/A",H88)))</formula>
    </cfRule>
    <cfRule type="cellIs" dxfId="1405" priority="406" operator="equal">
      <formula>0.8</formula>
    </cfRule>
    <cfRule type="cellIs" dxfId="1404" priority="407" operator="greaterThan">
      <formula>0.8</formula>
    </cfRule>
    <cfRule type="cellIs" dxfId="1403" priority="408" operator="greaterThan">
      <formula>0.5</formula>
    </cfRule>
    <cfRule type="cellIs" dxfId="1402" priority="409" operator="equal">
      <formula>0.5</formula>
    </cfRule>
    <cfRule type="cellIs" dxfId="1401" priority="410" operator="lessThan">
      <formula>0.5</formula>
    </cfRule>
  </conditionalFormatting>
  <conditionalFormatting sqref="H94">
    <cfRule type="containsText" dxfId="1400" priority="399" operator="containsText" text="N/A">
      <formula>NOT(ISERROR(SEARCH("N/A",H94)))</formula>
    </cfRule>
    <cfRule type="cellIs" dxfId="1399" priority="400" operator="equal">
      <formula>0.8</formula>
    </cfRule>
    <cfRule type="cellIs" dxfId="1398" priority="401" operator="greaterThan">
      <formula>0.8</formula>
    </cfRule>
    <cfRule type="cellIs" dxfId="1397" priority="402" operator="greaterThan">
      <formula>0.5</formula>
    </cfRule>
    <cfRule type="cellIs" dxfId="1396" priority="403" operator="equal">
      <formula>0.5</formula>
    </cfRule>
    <cfRule type="cellIs" dxfId="1395" priority="404" operator="lessThan">
      <formula>0.5</formula>
    </cfRule>
  </conditionalFormatting>
  <conditionalFormatting sqref="H101">
    <cfRule type="containsText" dxfId="1394" priority="393" operator="containsText" text="N/A">
      <formula>NOT(ISERROR(SEARCH("N/A",H101)))</formula>
    </cfRule>
    <cfRule type="cellIs" dxfId="1393" priority="394" operator="equal">
      <formula>0.8</formula>
    </cfRule>
    <cfRule type="cellIs" dxfId="1392" priority="395" operator="greaterThan">
      <formula>0.8</formula>
    </cfRule>
    <cfRule type="cellIs" dxfId="1391" priority="396" operator="greaterThan">
      <formula>0.5</formula>
    </cfRule>
    <cfRule type="cellIs" dxfId="1390" priority="397" operator="equal">
      <formula>0.5</formula>
    </cfRule>
    <cfRule type="cellIs" dxfId="1389" priority="398" operator="lessThan">
      <formula>0.5</formula>
    </cfRule>
  </conditionalFormatting>
  <conditionalFormatting sqref="H107">
    <cfRule type="containsText" dxfId="1388" priority="387" operator="containsText" text="N/A">
      <formula>NOT(ISERROR(SEARCH("N/A",H107)))</formula>
    </cfRule>
    <cfRule type="cellIs" dxfId="1387" priority="388" operator="equal">
      <formula>0.8</formula>
    </cfRule>
    <cfRule type="cellIs" dxfId="1386" priority="389" operator="greaterThan">
      <formula>0.8</formula>
    </cfRule>
    <cfRule type="cellIs" dxfId="1385" priority="390" operator="greaterThan">
      <formula>0.5</formula>
    </cfRule>
    <cfRule type="cellIs" dxfId="1384" priority="391" operator="equal">
      <formula>0.5</formula>
    </cfRule>
    <cfRule type="cellIs" dxfId="1383" priority="392" operator="lessThan">
      <formula>0.5</formula>
    </cfRule>
  </conditionalFormatting>
  <conditionalFormatting sqref="H114">
    <cfRule type="containsText" dxfId="1382" priority="381" operator="containsText" text="N/A">
      <formula>NOT(ISERROR(SEARCH("N/A",H114)))</formula>
    </cfRule>
    <cfRule type="cellIs" dxfId="1381" priority="382" operator="equal">
      <formula>0.8</formula>
    </cfRule>
    <cfRule type="cellIs" dxfId="1380" priority="383" operator="greaterThan">
      <formula>0.8</formula>
    </cfRule>
    <cfRule type="cellIs" dxfId="1379" priority="384" operator="greaterThan">
      <formula>0.5</formula>
    </cfRule>
    <cfRule type="cellIs" dxfId="1378" priority="385" operator="equal">
      <formula>0.5</formula>
    </cfRule>
    <cfRule type="cellIs" dxfId="1377" priority="386" operator="lessThan">
      <formula>0.5</formula>
    </cfRule>
  </conditionalFormatting>
  <conditionalFormatting sqref="H121">
    <cfRule type="containsText" dxfId="1376" priority="375" operator="containsText" text="N/A">
      <formula>NOT(ISERROR(SEARCH("N/A",H121)))</formula>
    </cfRule>
    <cfRule type="cellIs" dxfId="1375" priority="376" operator="equal">
      <formula>0.8</formula>
    </cfRule>
    <cfRule type="cellIs" dxfId="1374" priority="377" operator="greaterThan">
      <formula>0.8</formula>
    </cfRule>
    <cfRule type="cellIs" dxfId="1373" priority="378" operator="greaterThan">
      <formula>0.5</formula>
    </cfRule>
    <cfRule type="cellIs" dxfId="1372" priority="379" operator="equal">
      <formula>0.5</formula>
    </cfRule>
    <cfRule type="cellIs" dxfId="1371" priority="380" operator="lessThan">
      <formula>0.5</formula>
    </cfRule>
  </conditionalFormatting>
  <conditionalFormatting sqref="H127">
    <cfRule type="containsText" dxfId="1370" priority="369" operator="containsText" text="N/A">
      <formula>NOT(ISERROR(SEARCH("N/A",H127)))</formula>
    </cfRule>
    <cfRule type="cellIs" dxfId="1369" priority="370" operator="equal">
      <formula>0.8</formula>
    </cfRule>
    <cfRule type="cellIs" dxfId="1368" priority="371" operator="greaterThan">
      <formula>0.8</formula>
    </cfRule>
    <cfRule type="cellIs" dxfId="1367" priority="372" operator="greaterThan">
      <formula>0.5</formula>
    </cfRule>
    <cfRule type="cellIs" dxfId="1366" priority="373" operator="equal">
      <formula>0.5</formula>
    </cfRule>
    <cfRule type="cellIs" dxfId="1365" priority="374" operator="lessThan">
      <formula>0.5</formula>
    </cfRule>
  </conditionalFormatting>
  <conditionalFormatting sqref="H134">
    <cfRule type="containsText" dxfId="1364" priority="363" operator="containsText" text="N/A">
      <formula>NOT(ISERROR(SEARCH("N/A",H134)))</formula>
    </cfRule>
    <cfRule type="cellIs" dxfId="1363" priority="364" operator="equal">
      <formula>0.8</formula>
    </cfRule>
    <cfRule type="cellIs" dxfId="1362" priority="365" operator="greaterThan">
      <formula>0.8</formula>
    </cfRule>
    <cfRule type="cellIs" dxfId="1361" priority="366" operator="greaterThan">
      <formula>0.5</formula>
    </cfRule>
    <cfRule type="cellIs" dxfId="1360" priority="367" operator="equal">
      <formula>0.5</formula>
    </cfRule>
    <cfRule type="cellIs" dxfId="1359" priority="368" operator="lessThan">
      <formula>0.5</formula>
    </cfRule>
  </conditionalFormatting>
  <conditionalFormatting sqref="H141">
    <cfRule type="containsText" dxfId="1358" priority="357" operator="containsText" text="N/A">
      <formula>NOT(ISERROR(SEARCH("N/A",H141)))</formula>
    </cfRule>
    <cfRule type="cellIs" dxfId="1357" priority="358" operator="equal">
      <formula>0.8</formula>
    </cfRule>
    <cfRule type="cellIs" dxfId="1356" priority="359" operator="greaterThan">
      <formula>0.8</formula>
    </cfRule>
    <cfRule type="cellIs" dxfId="1355" priority="360" operator="greaterThan">
      <formula>0.5</formula>
    </cfRule>
    <cfRule type="cellIs" dxfId="1354" priority="361" operator="equal">
      <formula>0.5</formula>
    </cfRule>
    <cfRule type="cellIs" dxfId="1353" priority="362" operator="lessThan">
      <formula>0.5</formula>
    </cfRule>
  </conditionalFormatting>
  <conditionalFormatting sqref="I12">
    <cfRule type="containsText" dxfId="1352" priority="308" operator="containsText" text="NOT MET">
      <formula>NOT(ISERROR(SEARCH("NOT MET",I12)))</formula>
    </cfRule>
    <cfRule type="containsText" dxfId="1351" priority="309" operator="containsText" text="PARTIAL MET">
      <formula>NOT(ISERROR(SEARCH("PARTIAL MET",I12)))</formula>
    </cfRule>
    <cfRule type="containsText" dxfId="1350" priority="310" operator="containsText" text="MET">
      <formula>NOT(ISERROR(SEARCH("MET",I12)))</formula>
    </cfRule>
    <cfRule type="containsText" dxfId="1349" priority="311" operator="containsText" text="NOT MET">
      <formula>NOT(ISERROR(SEARCH("NOT MET",I12)))</formula>
    </cfRule>
    <cfRule type="containsText" dxfId="1348" priority="312" operator="containsText" text="PARTIAL MET">
      <formula>NOT(ISERROR(SEARCH("PARTIAL MET",I12)))</formula>
    </cfRule>
    <cfRule type="containsText" dxfId="1347" priority="313" operator="containsText" text="MET">
      <formula>NOT(ISERROR(SEARCH("MET",I12)))</formula>
    </cfRule>
  </conditionalFormatting>
  <conditionalFormatting sqref="I19">
    <cfRule type="containsText" dxfId="1346" priority="301" operator="containsText" text="NOT MET">
      <formula>NOT(ISERROR(SEARCH("NOT MET",I19)))</formula>
    </cfRule>
    <cfRule type="containsText" dxfId="1345" priority="302" operator="containsText" text="PARTIAL MET">
      <formula>NOT(ISERROR(SEARCH("PARTIAL MET",I19)))</formula>
    </cfRule>
    <cfRule type="containsText" dxfId="1344" priority="303" operator="containsText" text="MET">
      <formula>NOT(ISERROR(SEARCH("MET",I19)))</formula>
    </cfRule>
    <cfRule type="containsText" dxfId="1343" priority="304" operator="containsText" text="NOT MET">
      <formula>NOT(ISERROR(SEARCH("NOT MET",I19)))</formula>
    </cfRule>
    <cfRule type="containsText" dxfId="1342" priority="305" operator="containsText" text="PARTIAL MET">
      <formula>NOT(ISERROR(SEARCH("PARTIAL MET",I19)))</formula>
    </cfRule>
    <cfRule type="containsText" dxfId="1341" priority="306" operator="containsText" text="MET">
      <formula>NOT(ISERROR(SEARCH("MET",I19)))</formula>
    </cfRule>
  </conditionalFormatting>
  <conditionalFormatting sqref="I25">
    <cfRule type="containsText" dxfId="1340" priority="294" operator="containsText" text="NOT MET">
      <formula>NOT(ISERROR(SEARCH("NOT MET",I25)))</formula>
    </cfRule>
    <cfRule type="containsText" dxfId="1339" priority="295" operator="containsText" text="PARTIAL MET">
      <formula>NOT(ISERROR(SEARCH("PARTIAL MET",I25)))</formula>
    </cfRule>
    <cfRule type="containsText" dxfId="1338" priority="296" operator="containsText" text="MET">
      <formula>NOT(ISERROR(SEARCH("MET",I25)))</formula>
    </cfRule>
    <cfRule type="containsText" dxfId="1337" priority="297" operator="containsText" text="NOT MET">
      <formula>NOT(ISERROR(SEARCH("NOT MET",I25)))</formula>
    </cfRule>
    <cfRule type="containsText" dxfId="1336" priority="298" operator="containsText" text="PARTIAL MET">
      <formula>NOT(ISERROR(SEARCH("PARTIAL MET",I25)))</formula>
    </cfRule>
    <cfRule type="containsText" dxfId="1335" priority="299" operator="containsText" text="MET">
      <formula>NOT(ISERROR(SEARCH("MET",I25)))</formula>
    </cfRule>
  </conditionalFormatting>
  <conditionalFormatting sqref="I32">
    <cfRule type="containsText" dxfId="1334" priority="287" operator="containsText" text="NOT MET">
      <formula>NOT(ISERROR(SEARCH("NOT MET",I32)))</formula>
    </cfRule>
    <cfRule type="containsText" dxfId="1333" priority="288" operator="containsText" text="PARTIAL MET">
      <formula>NOT(ISERROR(SEARCH("PARTIAL MET",I32)))</formula>
    </cfRule>
    <cfRule type="containsText" dxfId="1332" priority="289" operator="containsText" text="MET">
      <formula>NOT(ISERROR(SEARCH("MET",I32)))</formula>
    </cfRule>
    <cfRule type="containsText" dxfId="1331" priority="290" operator="containsText" text="NOT MET">
      <formula>NOT(ISERROR(SEARCH("NOT MET",I32)))</formula>
    </cfRule>
    <cfRule type="containsText" dxfId="1330" priority="291" operator="containsText" text="PARTIAL MET">
      <formula>NOT(ISERROR(SEARCH("PARTIAL MET",I32)))</formula>
    </cfRule>
    <cfRule type="containsText" dxfId="1329" priority="292" operator="containsText" text="MET">
      <formula>NOT(ISERROR(SEARCH("MET",I32)))</formula>
    </cfRule>
  </conditionalFormatting>
  <conditionalFormatting sqref="I38">
    <cfRule type="containsText" dxfId="1328" priority="280" operator="containsText" text="NOT MET">
      <formula>NOT(ISERROR(SEARCH("NOT MET",I38)))</formula>
    </cfRule>
    <cfRule type="containsText" dxfId="1327" priority="281" operator="containsText" text="PARTIAL MET">
      <formula>NOT(ISERROR(SEARCH("PARTIAL MET",I38)))</formula>
    </cfRule>
    <cfRule type="containsText" dxfId="1326" priority="282" operator="containsText" text="MET">
      <formula>NOT(ISERROR(SEARCH("MET",I38)))</formula>
    </cfRule>
    <cfRule type="containsText" dxfId="1325" priority="283" operator="containsText" text="NOT MET">
      <formula>NOT(ISERROR(SEARCH("NOT MET",I38)))</formula>
    </cfRule>
    <cfRule type="containsText" dxfId="1324" priority="284" operator="containsText" text="PARTIAL MET">
      <formula>NOT(ISERROR(SEARCH("PARTIAL MET",I38)))</formula>
    </cfRule>
    <cfRule type="containsText" dxfId="1323" priority="285" operator="containsText" text="MET">
      <formula>NOT(ISERROR(SEARCH("MET",I38)))</formula>
    </cfRule>
  </conditionalFormatting>
  <conditionalFormatting sqref="I44">
    <cfRule type="containsText" dxfId="1322" priority="273" operator="containsText" text="NOT MET">
      <formula>NOT(ISERROR(SEARCH("NOT MET",I44)))</formula>
    </cfRule>
    <cfRule type="containsText" dxfId="1321" priority="274" operator="containsText" text="PARTIAL MET">
      <formula>NOT(ISERROR(SEARCH("PARTIAL MET",I44)))</formula>
    </cfRule>
    <cfRule type="containsText" dxfId="1320" priority="275" operator="containsText" text="MET">
      <formula>NOT(ISERROR(SEARCH("MET",I44)))</formula>
    </cfRule>
    <cfRule type="containsText" dxfId="1319" priority="276" operator="containsText" text="NOT MET">
      <formula>NOT(ISERROR(SEARCH("NOT MET",I44)))</formula>
    </cfRule>
    <cfRule type="containsText" dxfId="1318" priority="277" operator="containsText" text="PARTIAL MET">
      <formula>NOT(ISERROR(SEARCH("PARTIAL MET",I44)))</formula>
    </cfRule>
    <cfRule type="containsText" dxfId="1317" priority="278" operator="containsText" text="MET">
      <formula>NOT(ISERROR(SEARCH("MET",I44)))</formula>
    </cfRule>
  </conditionalFormatting>
  <conditionalFormatting sqref="I50">
    <cfRule type="containsText" dxfId="1316" priority="266" operator="containsText" text="NOT MET">
      <formula>NOT(ISERROR(SEARCH("NOT MET",I50)))</formula>
    </cfRule>
    <cfRule type="containsText" dxfId="1315" priority="267" operator="containsText" text="PARTIAL MET">
      <formula>NOT(ISERROR(SEARCH("PARTIAL MET",I50)))</formula>
    </cfRule>
    <cfRule type="containsText" dxfId="1314" priority="268" operator="containsText" text="MET">
      <formula>NOT(ISERROR(SEARCH("MET",I50)))</formula>
    </cfRule>
    <cfRule type="containsText" dxfId="1313" priority="269" operator="containsText" text="NOT MET">
      <formula>NOT(ISERROR(SEARCH("NOT MET",I50)))</formula>
    </cfRule>
    <cfRule type="containsText" dxfId="1312" priority="270" operator="containsText" text="PARTIAL MET">
      <formula>NOT(ISERROR(SEARCH("PARTIAL MET",I50)))</formula>
    </cfRule>
    <cfRule type="containsText" dxfId="1311" priority="271" operator="containsText" text="MET">
      <formula>NOT(ISERROR(SEARCH("MET",I50)))</formula>
    </cfRule>
  </conditionalFormatting>
  <conditionalFormatting sqref="I56">
    <cfRule type="containsText" dxfId="1310" priority="259" operator="containsText" text="NOT MET">
      <formula>NOT(ISERROR(SEARCH("NOT MET",I56)))</formula>
    </cfRule>
    <cfRule type="containsText" dxfId="1309" priority="260" operator="containsText" text="PARTIAL MET">
      <formula>NOT(ISERROR(SEARCH("PARTIAL MET",I56)))</formula>
    </cfRule>
    <cfRule type="containsText" dxfId="1308" priority="261" operator="containsText" text="MET">
      <formula>NOT(ISERROR(SEARCH("MET",I56)))</formula>
    </cfRule>
    <cfRule type="containsText" dxfId="1307" priority="262" operator="containsText" text="NOT MET">
      <formula>NOT(ISERROR(SEARCH("NOT MET",I56)))</formula>
    </cfRule>
    <cfRule type="containsText" dxfId="1306" priority="263" operator="containsText" text="PARTIAL MET">
      <formula>NOT(ISERROR(SEARCH("PARTIAL MET",I56)))</formula>
    </cfRule>
    <cfRule type="containsText" dxfId="1305" priority="264" operator="containsText" text="MET">
      <formula>NOT(ISERROR(SEARCH("MET",I56)))</formula>
    </cfRule>
  </conditionalFormatting>
  <conditionalFormatting sqref="I61">
    <cfRule type="containsText" dxfId="1304" priority="252" operator="containsText" text="NOT MET">
      <formula>NOT(ISERROR(SEARCH("NOT MET",I61)))</formula>
    </cfRule>
    <cfRule type="containsText" dxfId="1303" priority="253" operator="containsText" text="PARTIAL MET">
      <formula>NOT(ISERROR(SEARCH("PARTIAL MET",I61)))</formula>
    </cfRule>
    <cfRule type="containsText" dxfId="1302" priority="254" operator="containsText" text="MET">
      <formula>NOT(ISERROR(SEARCH("MET",I61)))</formula>
    </cfRule>
    <cfRule type="containsText" dxfId="1301" priority="255" operator="containsText" text="NOT MET">
      <formula>NOT(ISERROR(SEARCH("NOT MET",I61)))</formula>
    </cfRule>
    <cfRule type="containsText" dxfId="1300" priority="256" operator="containsText" text="PARTIAL MET">
      <formula>NOT(ISERROR(SEARCH("PARTIAL MET",I61)))</formula>
    </cfRule>
    <cfRule type="containsText" dxfId="1299" priority="257" operator="containsText" text="MET">
      <formula>NOT(ISERROR(SEARCH("MET",I61)))</formula>
    </cfRule>
  </conditionalFormatting>
  <conditionalFormatting sqref="I68">
    <cfRule type="containsText" dxfId="1298" priority="245" operator="containsText" text="NOT MET">
      <formula>NOT(ISERROR(SEARCH("NOT MET",I68)))</formula>
    </cfRule>
    <cfRule type="containsText" dxfId="1297" priority="246" operator="containsText" text="PARTIAL MET">
      <formula>NOT(ISERROR(SEARCH("PARTIAL MET",I68)))</formula>
    </cfRule>
    <cfRule type="containsText" dxfId="1296" priority="247" operator="containsText" text="MET">
      <formula>NOT(ISERROR(SEARCH("MET",I68)))</formula>
    </cfRule>
    <cfRule type="containsText" dxfId="1295" priority="248" operator="containsText" text="NOT MET">
      <formula>NOT(ISERROR(SEARCH("NOT MET",I68)))</formula>
    </cfRule>
    <cfRule type="containsText" dxfId="1294" priority="249" operator="containsText" text="PARTIAL MET">
      <formula>NOT(ISERROR(SEARCH("PARTIAL MET",I68)))</formula>
    </cfRule>
    <cfRule type="containsText" dxfId="1293" priority="250" operator="containsText" text="MET">
      <formula>NOT(ISERROR(SEARCH("MET",I68)))</formula>
    </cfRule>
  </conditionalFormatting>
  <conditionalFormatting sqref="I75">
    <cfRule type="containsText" dxfId="1292" priority="238" operator="containsText" text="NOT MET">
      <formula>NOT(ISERROR(SEARCH("NOT MET",I75)))</formula>
    </cfRule>
    <cfRule type="containsText" dxfId="1291" priority="239" operator="containsText" text="PARTIAL MET">
      <formula>NOT(ISERROR(SEARCH("PARTIAL MET",I75)))</formula>
    </cfRule>
    <cfRule type="containsText" dxfId="1290" priority="240" operator="containsText" text="MET">
      <formula>NOT(ISERROR(SEARCH("MET",I75)))</formula>
    </cfRule>
    <cfRule type="containsText" dxfId="1289" priority="241" operator="containsText" text="NOT MET">
      <formula>NOT(ISERROR(SEARCH("NOT MET",I75)))</formula>
    </cfRule>
    <cfRule type="containsText" dxfId="1288" priority="242" operator="containsText" text="PARTIAL MET">
      <formula>NOT(ISERROR(SEARCH("PARTIAL MET",I75)))</formula>
    </cfRule>
    <cfRule type="containsText" dxfId="1287" priority="243" operator="containsText" text="MET">
      <formula>NOT(ISERROR(SEARCH("MET",I75)))</formula>
    </cfRule>
  </conditionalFormatting>
  <conditionalFormatting sqref="I82">
    <cfRule type="containsText" dxfId="1286" priority="231" operator="containsText" text="NOT MET">
      <formula>NOT(ISERROR(SEARCH("NOT MET",I82)))</formula>
    </cfRule>
    <cfRule type="containsText" dxfId="1285" priority="232" operator="containsText" text="PARTIAL MET">
      <formula>NOT(ISERROR(SEARCH("PARTIAL MET",I82)))</formula>
    </cfRule>
    <cfRule type="containsText" dxfId="1284" priority="233" operator="containsText" text="MET">
      <formula>NOT(ISERROR(SEARCH("MET",I82)))</formula>
    </cfRule>
    <cfRule type="containsText" dxfId="1283" priority="234" operator="containsText" text="NOT MET">
      <formula>NOT(ISERROR(SEARCH("NOT MET",I82)))</formula>
    </cfRule>
    <cfRule type="containsText" dxfId="1282" priority="235" operator="containsText" text="PARTIAL MET">
      <formula>NOT(ISERROR(SEARCH("PARTIAL MET",I82)))</formula>
    </cfRule>
    <cfRule type="containsText" dxfId="1281" priority="236" operator="containsText" text="MET">
      <formula>NOT(ISERROR(SEARCH("MET",I82)))</formula>
    </cfRule>
  </conditionalFormatting>
  <conditionalFormatting sqref="I88">
    <cfRule type="containsText" dxfId="1280" priority="224" operator="containsText" text="NOT MET">
      <formula>NOT(ISERROR(SEARCH("NOT MET",I88)))</formula>
    </cfRule>
    <cfRule type="containsText" dxfId="1279" priority="225" operator="containsText" text="PARTIAL MET">
      <formula>NOT(ISERROR(SEARCH("PARTIAL MET",I88)))</formula>
    </cfRule>
    <cfRule type="containsText" dxfId="1278" priority="226" operator="containsText" text="MET">
      <formula>NOT(ISERROR(SEARCH("MET",I88)))</formula>
    </cfRule>
    <cfRule type="containsText" dxfId="1277" priority="227" operator="containsText" text="NOT MET">
      <formula>NOT(ISERROR(SEARCH("NOT MET",I88)))</formula>
    </cfRule>
    <cfRule type="containsText" dxfId="1276" priority="228" operator="containsText" text="PARTIAL MET">
      <formula>NOT(ISERROR(SEARCH("PARTIAL MET",I88)))</formula>
    </cfRule>
    <cfRule type="containsText" dxfId="1275" priority="229" operator="containsText" text="MET">
      <formula>NOT(ISERROR(SEARCH("MET",I88)))</formula>
    </cfRule>
  </conditionalFormatting>
  <conditionalFormatting sqref="I94">
    <cfRule type="containsText" dxfId="1274" priority="217" operator="containsText" text="NOT MET">
      <formula>NOT(ISERROR(SEARCH("NOT MET",I94)))</formula>
    </cfRule>
    <cfRule type="containsText" dxfId="1273" priority="218" operator="containsText" text="PARTIAL MET">
      <formula>NOT(ISERROR(SEARCH("PARTIAL MET",I94)))</formula>
    </cfRule>
    <cfRule type="containsText" dxfId="1272" priority="219" operator="containsText" text="MET">
      <formula>NOT(ISERROR(SEARCH("MET",I94)))</formula>
    </cfRule>
    <cfRule type="containsText" dxfId="1271" priority="220" operator="containsText" text="NOT MET">
      <formula>NOT(ISERROR(SEARCH("NOT MET",I94)))</formula>
    </cfRule>
    <cfRule type="containsText" dxfId="1270" priority="221" operator="containsText" text="PARTIAL MET">
      <formula>NOT(ISERROR(SEARCH("PARTIAL MET",I94)))</formula>
    </cfRule>
    <cfRule type="containsText" dxfId="1269" priority="222" operator="containsText" text="MET">
      <formula>NOT(ISERROR(SEARCH("MET",I94)))</formula>
    </cfRule>
  </conditionalFormatting>
  <conditionalFormatting sqref="I101">
    <cfRule type="containsText" dxfId="1268" priority="210" operator="containsText" text="NOT MET">
      <formula>NOT(ISERROR(SEARCH("NOT MET",I101)))</formula>
    </cfRule>
    <cfRule type="containsText" dxfId="1267" priority="211" operator="containsText" text="PARTIAL MET">
      <formula>NOT(ISERROR(SEARCH("PARTIAL MET",I101)))</formula>
    </cfRule>
    <cfRule type="containsText" dxfId="1266" priority="212" operator="containsText" text="MET">
      <formula>NOT(ISERROR(SEARCH("MET",I101)))</formula>
    </cfRule>
    <cfRule type="containsText" dxfId="1265" priority="213" operator="containsText" text="NOT MET">
      <formula>NOT(ISERROR(SEARCH("NOT MET",I101)))</formula>
    </cfRule>
    <cfRule type="containsText" dxfId="1264" priority="214" operator="containsText" text="PARTIAL MET">
      <formula>NOT(ISERROR(SEARCH("PARTIAL MET",I101)))</formula>
    </cfRule>
    <cfRule type="containsText" dxfId="1263" priority="215" operator="containsText" text="MET">
      <formula>NOT(ISERROR(SEARCH("MET",I101)))</formula>
    </cfRule>
  </conditionalFormatting>
  <conditionalFormatting sqref="I107">
    <cfRule type="containsText" dxfId="1262" priority="203" operator="containsText" text="NOT MET">
      <formula>NOT(ISERROR(SEARCH("NOT MET",I107)))</formula>
    </cfRule>
    <cfRule type="containsText" dxfId="1261" priority="204" operator="containsText" text="PARTIAL MET">
      <formula>NOT(ISERROR(SEARCH("PARTIAL MET",I107)))</formula>
    </cfRule>
    <cfRule type="containsText" dxfId="1260" priority="205" operator="containsText" text="MET">
      <formula>NOT(ISERROR(SEARCH("MET",I107)))</formula>
    </cfRule>
    <cfRule type="containsText" dxfId="1259" priority="206" operator="containsText" text="NOT MET">
      <formula>NOT(ISERROR(SEARCH("NOT MET",I107)))</formula>
    </cfRule>
    <cfRule type="containsText" dxfId="1258" priority="207" operator="containsText" text="PARTIAL MET">
      <formula>NOT(ISERROR(SEARCH("PARTIAL MET",I107)))</formula>
    </cfRule>
    <cfRule type="containsText" dxfId="1257" priority="208" operator="containsText" text="MET">
      <formula>NOT(ISERROR(SEARCH("MET",I107)))</formula>
    </cfRule>
  </conditionalFormatting>
  <conditionalFormatting sqref="I114">
    <cfRule type="containsText" dxfId="1256" priority="196" operator="containsText" text="NOT MET">
      <formula>NOT(ISERROR(SEARCH("NOT MET",I114)))</formula>
    </cfRule>
    <cfRule type="containsText" dxfId="1255" priority="197" operator="containsText" text="PARTIAL MET">
      <formula>NOT(ISERROR(SEARCH("PARTIAL MET",I114)))</formula>
    </cfRule>
    <cfRule type="containsText" dxfId="1254" priority="198" operator="containsText" text="MET">
      <formula>NOT(ISERROR(SEARCH("MET",I114)))</formula>
    </cfRule>
    <cfRule type="containsText" dxfId="1253" priority="199" operator="containsText" text="NOT MET">
      <formula>NOT(ISERROR(SEARCH("NOT MET",I114)))</formula>
    </cfRule>
    <cfRule type="containsText" dxfId="1252" priority="200" operator="containsText" text="PARTIAL MET">
      <formula>NOT(ISERROR(SEARCH("PARTIAL MET",I114)))</formula>
    </cfRule>
    <cfRule type="containsText" dxfId="1251" priority="201" operator="containsText" text="MET">
      <formula>NOT(ISERROR(SEARCH("MET",I114)))</formula>
    </cfRule>
  </conditionalFormatting>
  <conditionalFormatting sqref="I121">
    <cfRule type="containsText" dxfId="1250" priority="189" operator="containsText" text="NOT MET">
      <formula>NOT(ISERROR(SEARCH("NOT MET",I121)))</formula>
    </cfRule>
    <cfRule type="containsText" dxfId="1249" priority="190" operator="containsText" text="PARTIAL MET">
      <formula>NOT(ISERROR(SEARCH("PARTIAL MET",I121)))</formula>
    </cfRule>
    <cfRule type="containsText" dxfId="1248" priority="191" operator="containsText" text="MET">
      <formula>NOT(ISERROR(SEARCH("MET",I121)))</formula>
    </cfRule>
    <cfRule type="containsText" dxfId="1247" priority="192" operator="containsText" text="NOT MET">
      <formula>NOT(ISERROR(SEARCH("NOT MET",I121)))</formula>
    </cfRule>
    <cfRule type="containsText" dxfId="1246" priority="193" operator="containsText" text="PARTIAL MET">
      <formula>NOT(ISERROR(SEARCH("PARTIAL MET",I121)))</formula>
    </cfRule>
    <cfRule type="containsText" dxfId="1245" priority="194" operator="containsText" text="MET">
      <formula>NOT(ISERROR(SEARCH("MET",I121)))</formula>
    </cfRule>
  </conditionalFormatting>
  <conditionalFormatting sqref="I127">
    <cfRule type="containsText" dxfId="1244" priority="182" operator="containsText" text="NOT MET">
      <formula>NOT(ISERROR(SEARCH("NOT MET",I127)))</formula>
    </cfRule>
    <cfRule type="containsText" dxfId="1243" priority="183" operator="containsText" text="PARTIAL MET">
      <formula>NOT(ISERROR(SEARCH("PARTIAL MET",I127)))</formula>
    </cfRule>
    <cfRule type="containsText" dxfId="1242" priority="184" operator="containsText" text="MET">
      <formula>NOT(ISERROR(SEARCH("MET",I127)))</formula>
    </cfRule>
    <cfRule type="containsText" dxfId="1241" priority="185" operator="containsText" text="NOT MET">
      <formula>NOT(ISERROR(SEARCH("NOT MET",I127)))</formula>
    </cfRule>
    <cfRule type="containsText" dxfId="1240" priority="186" operator="containsText" text="PARTIAL MET">
      <formula>NOT(ISERROR(SEARCH("PARTIAL MET",I127)))</formula>
    </cfRule>
    <cfRule type="containsText" dxfId="1239" priority="187" operator="containsText" text="MET">
      <formula>NOT(ISERROR(SEARCH("MET",I127)))</formula>
    </cfRule>
  </conditionalFormatting>
  <conditionalFormatting sqref="I134">
    <cfRule type="containsText" dxfId="1238" priority="175" operator="containsText" text="NOT MET">
      <formula>NOT(ISERROR(SEARCH("NOT MET",I134)))</formula>
    </cfRule>
    <cfRule type="containsText" dxfId="1237" priority="176" operator="containsText" text="PARTIAL MET">
      <formula>NOT(ISERROR(SEARCH("PARTIAL MET",I134)))</formula>
    </cfRule>
    <cfRule type="containsText" dxfId="1236" priority="177" operator="containsText" text="MET">
      <formula>NOT(ISERROR(SEARCH("MET",I134)))</formula>
    </cfRule>
    <cfRule type="containsText" dxfId="1235" priority="178" operator="containsText" text="NOT MET">
      <formula>NOT(ISERROR(SEARCH("NOT MET",I134)))</formula>
    </cfRule>
    <cfRule type="containsText" dxfId="1234" priority="179" operator="containsText" text="PARTIAL MET">
      <formula>NOT(ISERROR(SEARCH("PARTIAL MET",I134)))</formula>
    </cfRule>
    <cfRule type="containsText" dxfId="1233" priority="180" operator="containsText" text="MET">
      <formula>NOT(ISERROR(SEARCH("MET",I134)))</formula>
    </cfRule>
  </conditionalFormatting>
  <conditionalFormatting sqref="I141">
    <cfRule type="containsText" dxfId="1232" priority="168" operator="containsText" text="NOT MET">
      <formula>NOT(ISERROR(SEARCH("NOT MET",I141)))</formula>
    </cfRule>
    <cfRule type="containsText" dxfId="1231" priority="169" operator="containsText" text="PARTIAL MET">
      <formula>NOT(ISERROR(SEARCH("PARTIAL MET",I141)))</formula>
    </cfRule>
    <cfRule type="containsText" dxfId="1230" priority="170" operator="containsText" text="MET">
      <formula>NOT(ISERROR(SEARCH("MET",I141)))</formula>
    </cfRule>
    <cfRule type="containsText" dxfId="1229" priority="171" operator="containsText" text="NOT MET">
      <formula>NOT(ISERROR(SEARCH("NOT MET",I141)))</formula>
    </cfRule>
    <cfRule type="containsText" dxfId="1228" priority="172" operator="containsText" text="PARTIAL MET">
      <formula>NOT(ISERROR(SEARCH("PARTIAL MET",I141)))</formula>
    </cfRule>
    <cfRule type="containsText" dxfId="1227" priority="173" operator="containsText" text="MET">
      <formula>NOT(ISERROR(SEARCH("MET",I141)))</formula>
    </cfRule>
  </conditionalFormatting>
  <conditionalFormatting sqref="H149">
    <cfRule type="cellIs" dxfId="1226" priority="107" operator="equal">
      <formula>0.8</formula>
    </cfRule>
    <cfRule type="cellIs" dxfId="1225" priority="108" operator="greaterThan">
      <formula>0.8</formula>
    </cfRule>
    <cfRule type="cellIs" dxfId="1224" priority="109" operator="greaterThan">
      <formula>0.5</formula>
    </cfRule>
    <cfRule type="cellIs" dxfId="1223" priority="110" operator="equal">
      <formula>0.5</formula>
    </cfRule>
    <cfRule type="cellIs" dxfId="1222" priority="111" operator="lessThan">
      <formula>0.5</formula>
    </cfRule>
  </conditionalFormatting>
  <conditionalFormatting sqref="H19">
    <cfRule type="containsText" dxfId="1221" priority="101" operator="containsText" text="N/A">
      <formula>NOT(ISERROR(SEARCH("N/A",H19)))</formula>
    </cfRule>
    <cfRule type="cellIs" dxfId="1220" priority="102" operator="equal">
      <formula>0.8</formula>
    </cfRule>
    <cfRule type="cellIs" dxfId="1219" priority="103" operator="greaterThan">
      <formula>0.8</formula>
    </cfRule>
    <cfRule type="cellIs" dxfId="1218" priority="104" operator="greaterThan">
      <formula>0.5</formula>
    </cfRule>
    <cfRule type="cellIs" dxfId="1217" priority="105" operator="equal">
      <formula>0.5</formula>
    </cfRule>
    <cfRule type="cellIs" dxfId="1216" priority="106" operator="lessThan">
      <formula>0.5</formula>
    </cfRule>
  </conditionalFormatting>
  <conditionalFormatting sqref="H25">
    <cfRule type="containsText" dxfId="1215" priority="95" operator="containsText" text="N/A">
      <formula>NOT(ISERROR(SEARCH("N/A",H25)))</formula>
    </cfRule>
    <cfRule type="cellIs" dxfId="1214" priority="96" operator="equal">
      <formula>0.8</formula>
    </cfRule>
    <cfRule type="cellIs" dxfId="1213" priority="97" operator="greaterThan">
      <formula>0.8</formula>
    </cfRule>
    <cfRule type="cellIs" dxfId="1212" priority="98" operator="greaterThan">
      <formula>0.5</formula>
    </cfRule>
    <cfRule type="cellIs" dxfId="1211" priority="99" operator="equal">
      <formula>0.5</formula>
    </cfRule>
    <cfRule type="cellIs" dxfId="1210" priority="100" operator="lessThan">
      <formula>0.5</formula>
    </cfRule>
  </conditionalFormatting>
  <conditionalFormatting sqref="D39:D43">
    <cfRule type="colorScale" priority="1086">
      <colorScale>
        <cfvo type="num" val="0"/>
        <cfvo type="percentile" val="50"/>
        <cfvo type="max"/>
        <color rgb="FFF8696B"/>
        <color rgb="FFFFEB84"/>
        <color rgb="FF63BE7B"/>
      </colorScale>
    </cfRule>
    <cfRule type="colorScale" priority="1087">
      <colorScale>
        <cfvo type="percent" val="&quot;*&quot;"/>
        <cfvo type="percentile" val="50"/>
        <cfvo type="max"/>
        <color theme="6"/>
        <color rgb="FFFFEB84"/>
        <color rgb="FF63BE7B"/>
      </colorScale>
    </cfRule>
    <cfRule type="colorScale" priority="1088">
      <colorScale>
        <cfvo type="num" val="0"/>
        <cfvo type="num" val="1"/>
        <cfvo type="num" val="2"/>
        <color theme="2" tint="-0.749992370372631"/>
        <color theme="3"/>
        <color theme="7"/>
      </colorScale>
    </cfRule>
    <cfRule type="expression" dxfId="1209" priority="1089">
      <formula>3</formula>
    </cfRule>
  </conditionalFormatting>
  <conditionalFormatting sqref="D45:D49">
    <cfRule type="colorScale" priority="1090">
      <colorScale>
        <cfvo type="num" val="0"/>
        <cfvo type="percentile" val="50"/>
        <cfvo type="max"/>
        <color rgb="FFF8696B"/>
        <color rgb="FFFFEB84"/>
        <color rgb="FF63BE7B"/>
      </colorScale>
    </cfRule>
    <cfRule type="colorScale" priority="1091">
      <colorScale>
        <cfvo type="percent" val="&quot;*&quot;"/>
        <cfvo type="percentile" val="50"/>
        <cfvo type="max"/>
        <color theme="6"/>
        <color rgb="FFFFEB84"/>
        <color rgb="FF63BE7B"/>
      </colorScale>
    </cfRule>
    <cfRule type="colorScale" priority="1092">
      <colorScale>
        <cfvo type="num" val="0"/>
        <cfvo type="num" val="1"/>
        <cfvo type="num" val="2"/>
        <color theme="2" tint="-0.749992370372631"/>
        <color theme="3"/>
        <color theme="7"/>
      </colorScale>
    </cfRule>
    <cfRule type="expression" dxfId="1208" priority="1093">
      <formula>3</formula>
    </cfRule>
  </conditionalFormatting>
  <conditionalFormatting sqref="D57:D60">
    <cfRule type="colorScale" priority="1094">
      <colorScale>
        <cfvo type="num" val="0"/>
        <cfvo type="percentile" val="50"/>
        <cfvo type="max"/>
        <color rgb="FFF8696B"/>
        <color rgb="FFFFEB84"/>
        <color rgb="FF63BE7B"/>
      </colorScale>
    </cfRule>
    <cfRule type="colorScale" priority="1095">
      <colorScale>
        <cfvo type="percent" val="&quot;*&quot;"/>
        <cfvo type="percentile" val="50"/>
        <cfvo type="max"/>
        <color theme="6"/>
        <color rgb="FFFFEB84"/>
        <color rgb="FF63BE7B"/>
      </colorScale>
    </cfRule>
    <cfRule type="colorScale" priority="1096">
      <colorScale>
        <cfvo type="num" val="0"/>
        <cfvo type="num" val="1"/>
        <cfvo type="num" val="2"/>
        <color theme="2" tint="-0.749992370372631"/>
        <color theme="3"/>
        <color theme="7"/>
      </colorScale>
    </cfRule>
    <cfRule type="expression" dxfId="1207" priority="1097">
      <formula>3</formula>
    </cfRule>
  </conditionalFormatting>
  <conditionalFormatting sqref="D89:D93">
    <cfRule type="colorScale" priority="1098">
      <colorScale>
        <cfvo type="num" val="0"/>
        <cfvo type="percentile" val="50"/>
        <cfvo type="max"/>
        <color rgb="FFF8696B"/>
        <color rgb="FFFFEB84"/>
        <color rgb="FF63BE7B"/>
      </colorScale>
    </cfRule>
    <cfRule type="colorScale" priority="1099">
      <colorScale>
        <cfvo type="percent" val="&quot;*&quot;"/>
        <cfvo type="percentile" val="50"/>
        <cfvo type="max"/>
        <color theme="6"/>
        <color rgb="FFFFEB84"/>
        <color rgb="FF63BE7B"/>
      </colorScale>
    </cfRule>
    <cfRule type="colorScale" priority="1100">
      <colorScale>
        <cfvo type="num" val="0"/>
        <cfvo type="num" val="1"/>
        <cfvo type="num" val="2"/>
        <color theme="2" tint="-0.749992370372631"/>
        <color theme="3"/>
        <color theme="7"/>
      </colorScale>
    </cfRule>
    <cfRule type="expression" dxfId="1206" priority="1101">
      <formula>3</formula>
    </cfRule>
  </conditionalFormatting>
  <conditionalFormatting sqref="D102:D106">
    <cfRule type="colorScale" priority="1102">
      <colorScale>
        <cfvo type="num" val="0"/>
        <cfvo type="percentile" val="50"/>
        <cfvo type="max"/>
        <color rgb="FFF8696B"/>
        <color rgb="FFFFEB84"/>
        <color rgb="FF63BE7B"/>
      </colorScale>
    </cfRule>
    <cfRule type="colorScale" priority="1103">
      <colorScale>
        <cfvo type="percent" val="&quot;*&quot;"/>
        <cfvo type="percentile" val="50"/>
        <cfvo type="max"/>
        <color theme="6"/>
        <color rgb="FFFFEB84"/>
        <color rgb="FF63BE7B"/>
      </colorScale>
    </cfRule>
    <cfRule type="colorScale" priority="1104">
      <colorScale>
        <cfvo type="num" val="0"/>
        <cfvo type="num" val="1"/>
        <cfvo type="num" val="2"/>
        <color theme="2" tint="-0.749992370372631"/>
        <color theme="3"/>
        <color theme="7"/>
      </colorScale>
    </cfRule>
    <cfRule type="expression" dxfId="1205" priority="1105">
      <formula>3</formula>
    </cfRule>
  </conditionalFormatting>
  <conditionalFormatting sqref="P20:P24">
    <cfRule type="containsText" dxfId="1204" priority="47" operator="containsText" text="غير مكتمل">
      <formula>NOT(ISERROR(SEARCH("غير مكتمل",P20)))</formula>
    </cfRule>
    <cfRule type="containsText" dxfId="1203" priority="48" operator="containsText" text="مكتمل">
      <formula>NOT(ISERROR(SEARCH("مكتمل",P20)))</formula>
    </cfRule>
  </conditionalFormatting>
  <conditionalFormatting sqref="P13:P18">
    <cfRule type="containsText" dxfId="1202" priority="93" operator="containsText" text="غير مكتمل">
      <formula>NOT(ISERROR(SEARCH("غير مكتمل",P13)))</formula>
    </cfRule>
    <cfRule type="containsText" dxfId="1201" priority="94" operator="containsText" text="مكتمل">
      <formula>NOT(ISERROR(SEARCH("مكتمل",P13)))</formula>
    </cfRule>
  </conditionalFormatting>
  <conditionalFormatting sqref="P26:P31">
    <cfRule type="containsText" dxfId="1200" priority="45" operator="containsText" text="غير مكتمل">
      <formula>NOT(ISERROR(SEARCH("غير مكتمل",P26)))</formula>
    </cfRule>
    <cfRule type="containsText" dxfId="1199" priority="46" operator="containsText" text="مكتمل">
      <formula>NOT(ISERROR(SEARCH("مكتمل",P26)))</formula>
    </cfRule>
  </conditionalFormatting>
  <conditionalFormatting sqref="M31:O31">
    <cfRule type="containsText" dxfId="1198" priority="89" operator="containsText" text="غير مكتمل">
      <formula>NOT(ISERROR(SEARCH("غير مكتمل",M31)))</formula>
    </cfRule>
    <cfRule type="containsText" dxfId="1197" priority="90" operator="containsText" text="مكتمل">
      <formula>NOT(ISERROR(SEARCH("مكتمل",M31)))</formula>
    </cfRule>
  </conditionalFormatting>
  <conditionalFormatting sqref="P33:P37">
    <cfRule type="containsText" dxfId="1196" priority="43" operator="containsText" text="غير مكتمل">
      <formula>NOT(ISERROR(SEARCH("غير مكتمل",P33)))</formula>
    </cfRule>
    <cfRule type="containsText" dxfId="1195" priority="44" operator="containsText" text="مكتمل">
      <formula>NOT(ISERROR(SEARCH("مكتمل",P33)))</formula>
    </cfRule>
  </conditionalFormatting>
  <conditionalFormatting sqref="P65">
    <cfRule type="containsText" dxfId="1194" priority="77" operator="containsText" text="غير مكتمل">
      <formula>NOT(ISERROR(SEARCH("غير مكتمل",P65)))</formula>
    </cfRule>
    <cfRule type="containsText" dxfId="1193" priority="78" operator="containsText" text="مكتمل">
      <formula>NOT(ISERROR(SEARCH("مكتمل",P65)))</formula>
    </cfRule>
  </conditionalFormatting>
  <conditionalFormatting sqref="P72">
    <cfRule type="containsText" dxfId="1192" priority="75" operator="containsText" text="غير مكتمل">
      <formula>NOT(ISERROR(SEARCH("غير مكتمل",P72)))</formula>
    </cfRule>
    <cfRule type="containsText" dxfId="1191" priority="76" operator="containsText" text="مكتمل">
      <formula>NOT(ISERROR(SEARCH("مكتمل",P72)))</formula>
    </cfRule>
  </conditionalFormatting>
  <conditionalFormatting sqref="J134">
    <cfRule type="containsText" dxfId="1190" priority="51" operator="containsText" text="غير مكتمل">
      <formula>NOT(ISERROR(SEARCH("غير مكتمل",J134)))</formula>
    </cfRule>
    <cfRule type="containsText" dxfId="1189" priority="52" operator="containsText" text="مكتمل">
      <formula>NOT(ISERROR(SEARCH("مكتمل",J134)))</formula>
    </cfRule>
  </conditionalFormatting>
  <conditionalFormatting sqref="M87">
    <cfRule type="containsText" dxfId="1188" priority="71" operator="containsText" text="غير مكتمل">
      <formula>NOT(ISERROR(SEARCH("غير مكتمل",M87)))</formula>
    </cfRule>
    <cfRule type="containsText" dxfId="1187" priority="72" operator="containsText" text="مكتمل">
      <formula>NOT(ISERROR(SEARCH("مكتمل",M87)))</formula>
    </cfRule>
  </conditionalFormatting>
  <conditionalFormatting sqref="M97:O97">
    <cfRule type="containsText" dxfId="1186" priority="65" operator="containsText" text="غير مكتمل">
      <formula>NOT(ISERROR(SEARCH("غير مكتمل",M97)))</formula>
    </cfRule>
    <cfRule type="containsText" dxfId="1185" priority="66" operator="containsText" text="مكتمل">
      <formula>NOT(ISERROR(SEARCH("مكتمل",M97)))</formula>
    </cfRule>
  </conditionalFormatting>
  <conditionalFormatting sqref="J114">
    <cfRule type="containsText" dxfId="1184" priority="57" operator="containsText" text="غير مكتمل">
      <formula>NOT(ISERROR(SEARCH("غير مكتمل",J114)))</formula>
    </cfRule>
    <cfRule type="containsText" dxfId="1183" priority="58" operator="containsText" text="مكتمل">
      <formula>NOT(ISERROR(SEARCH("مكتمل",J114)))</formula>
    </cfRule>
  </conditionalFormatting>
  <conditionalFormatting sqref="M117:O117">
    <cfRule type="containsText" dxfId="1182" priority="55" operator="containsText" text="غير مكتمل">
      <formula>NOT(ISERROR(SEARCH("غير مكتمل",M117)))</formula>
    </cfRule>
    <cfRule type="containsText" dxfId="1181" priority="56" operator="containsText" text="مكتمل">
      <formula>NOT(ISERROR(SEARCH("مكتمل",M117)))</formula>
    </cfRule>
  </conditionalFormatting>
  <conditionalFormatting sqref="M122:O122">
    <cfRule type="containsText" dxfId="1180" priority="53" operator="containsText" text="غير مكتمل">
      <formula>NOT(ISERROR(SEARCH("غير مكتمل",M122)))</formula>
    </cfRule>
    <cfRule type="containsText" dxfId="1179" priority="54" operator="containsText" text="مكتمل">
      <formula>NOT(ISERROR(SEARCH("مكتمل",M122)))</formula>
    </cfRule>
  </conditionalFormatting>
  <conditionalFormatting sqref="P39:P43">
    <cfRule type="containsText" dxfId="1178" priority="41" operator="containsText" text="غير مكتمل">
      <formula>NOT(ISERROR(SEARCH("غير مكتمل",P39)))</formula>
    </cfRule>
    <cfRule type="containsText" dxfId="1177" priority="42" operator="containsText" text="مكتمل">
      <formula>NOT(ISERROR(SEARCH("مكتمل",P39)))</formula>
    </cfRule>
  </conditionalFormatting>
  <conditionalFormatting sqref="P45:P48">
    <cfRule type="containsText" dxfId="1176" priority="39" operator="containsText" text="غير مكتمل">
      <formula>NOT(ISERROR(SEARCH("غير مكتمل",P45)))</formula>
    </cfRule>
    <cfRule type="containsText" dxfId="1175" priority="40" operator="containsText" text="مكتمل">
      <formula>NOT(ISERROR(SEARCH("مكتمل",P45)))</formula>
    </cfRule>
  </conditionalFormatting>
  <conditionalFormatting sqref="P49">
    <cfRule type="containsText" dxfId="1174" priority="37" operator="containsText" text="غير مكتمل">
      <formula>NOT(ISERROR(SEARCH("غير مكتمل",P49)))</formula>
    </cfRule>
    <cfRule type="containsText" dxfId="1173" priority="38" operator="containsText" text="مكتمل">
      <formula>NOT(ISERROR(SEARCH("مكتمل",P49)))</formula>
    </cfRule>
  </conditionalFormatting>
  <conditionalFormatting sqref="P51:P55">
    <cfRule type="containsText" dxfId="1172" priority="35" operator="containsText" text="غير مكتمل">
      <formula>NOT(ISERROR(SEARCH("غير مكتمل",P51)))</formula>
    </cfRule>
    <cfRule type="containsText" dxfId="1171" priority="36" operator="containsText" text="مكتمل">
      <formula>NOT(ISERROR(SEARCH("مكتمل",P51)))</formula>
    </cfRule>
  </conditionalFormatting>
  <conditionalFormatting sqref="P57:P60">
    <cfRule type="containsText" dxfId="1170" priority="33" operator="containsText" text="غير مكتمل">
      <formula>NOT(ISERROR(SEARCH("غير مكتمل",P57)))</formula>
    </cfRule>
    <cfRule type="containsText" dxfId="1169" priority="34" operator="containsText" text="مكتمل">
      <formula>NOT(ISERROR(SEARCH("مكتمل",P57)))</formula>
    </cfRule>
  </conditionalFormatting>
  <conditionalFormatting sqref="P62:P64">
    <cfRule type="containsText" dxfId="1168" priority="31" operator="containsText" text="غير مكتمل">
      <formula>NOT(ISERROR(SEARCH("غير مكتمل",P62)))</formula>
    </cfRule>
    <cfRule type="containsText" dxfId="1167" priority="32" operator="containsText" text="مكتمل">
      <formula>NOT(ISERROR(SEARCH("مكتمل",P62)))</formula>
    </cfRule>
  </conditionalFormatting>
  <conditionalFormatting sqref="P66:P67">
    <cfRule type="containsText" dxfId="1166" priority="29" operator="containsText" text="غير مكتمل">
      <formula>NOT(ISERROR(SEARCH("غير مكتمل",P66)))</formula>
    </cfRule>
    <cfRule type="containsText" dxfId="1165" priority="30" operator="containsText" text="مكتمل">
      <formula>NOT(ISERROR(SEARCH("مكتمل",P66)))</formula>
    </cfRule>
  </conditionalFormatting>
  <conditionalFormatting sqref="P69:P71">
    <cfRule type="containsText" dxfId="1164" priority="27" operator="containsText" text="غير مكتمل">
      <formula>NOT(ISERROR(SEARCH("غير مكتمل",P69)))</formula>
    </cfRule>
    <cfRule type="containsText" dxfId="1163" priority="28" operator="containsText" text="مكتمل">
      <formula>NOT(ISERROR(SEARCH("مكتمل",P69)))</formula>
    </cfRule>
  </conditionalFormatting>
  <conditionalFormatting sqref="P73:P74">
    <cfRule type="containsText" dxfId="1162" priority="25" operator="containsText" text="غير مكتمل">
      <formula>NOT(ISERROR(SEARCH("غير مكتمل",P73)))</formula>
    </cfRule>
    <cfRule type="containsText" dxfId="1161" priority="26" operator="containsText" text="مكتمل">
      <formula>NOT(ISERROR(SEARCH("مكتمل",P73)))</formula>
    </cfRule>
  </conditionalFormatting>
  <conditionalFormatting sqref="P76:P81">
    <cfRule type="containsText" dxfId="1160" priority="23" operator="containsText" text="غير مكتمل">
      <formula>NOT(ISERROR(SEARCH("غير مكتمل",P76)))</formula>
    </cfRule>
    <cfRule type="containsText" dxfId="1159" priority="24" operator="containsText" text="مكتمل">
      <formula>NOT(ISERROR(SEARCH("مكتمل",P76)))</formula>
    </cfRule>
  </conditionalFormatting>
  <conditionalFormatting sqref="P83:P87">
    <cfRule type="containsText" dxfId="1158" priority="21" operator="containsText" text="غير مكتمل">
      <formula>NOT(ISERROR(SEARCH("غير مكتمل",P83)))</formula>
    </cfRule>
    <cfRule type="containsText" dxfId="1157" priority="22" operator="containsText" text="مكتمل">
      <formula>NOT(ISERROR(SEARCH("مكتمل",P83)))</formula>
    </cfRule>
  </conditionalFormatting>
  <conditionalFormatting sqref="P89:P93">
    <cfRule type="containsText" dxfId="1156" priority="19" operator="containsText" text="غير مكتمل">
      <formula>NOT(ISERROR(SEARCH("غير مكتمل",P89)))</formula>
    </cfRule>
    <cfRule type="containsText" dxfId="1155" priority="20" operator="containsText" text="مكتمل">
      <formula>NOT(ISERROR(SEARCH("مكتمل",P89)))</formula>
    </cfRule>
  </conditionalFormatting>
  <conditionalFormatting sqref="P95:P100">
    <cfRule type="containsText" dxfId="1154" priority="17" operator="containsText" text="غير مكتمل">
      <formula>NOT(ISERROR(SEARCH("غير مكتمل",P95)))</formula>
    </cfRule>
    <cfRule type="containsText" dxfId="1153" priority="18" operator="containsText" text="مكتمل">
      <formula>NOT(ISERROR(SEARCH("مكتمل",P95)))</formula>
    </cfRule>
  </conditionalFormatting>
  <conditionalFormatting sqref="P102:P106">
    <cfRule type="containsText" dxfId="1152" priority="15" operator="containsText" text="غير مكتمل">
      <formula>NOT(ISERROR(SEARCH("غير مكتمل",P102)))</formula>
    </cfRule>
    <cfRule type="containsText" dxfId="1151" priority="16" operator="containsText" text="مكتمل">
      <formula>NOT(ISERROR(SEARCH("مكتمل",P102)))</formula>
    </cfRule>
  </conditionalFormatting>
  <conditionalFormatting sqref="P108:P113">
    <cfRule type="containsText" dxfId="1150" priority="13" operator="containsText" text="غير مكتمل">
      <formula>NOT(ISERROR(SEARCH("غير مكتمل",P108)))</formula>
    </cfRule>
    <cfRule type="containsText" dxfId="1149" priority="14" operator="containsText" text="مكتمل">
      <formula>NOT(ISERROR(SEARCH("مكتمل",P108)))</formula>
    </cfRule>
  </conditionalFormatting>
  <conditionalFormatting sqref="P115:P120">
    <cfRule type="containsText" dxfId="1148" priority="11" operator="containsText" text="غير مكتمل">
      <formula>NOT(ISERROR(SEARCH("غير مكتمل",P115)))</formula>
    </cfRule>
    <cfRule type="containsText" dxfId="1147" priority="12" operator="containsText" text="مكتمل">
      <formula>NOT(ISERROR(SEARCH("مكتمل",P115)))</formula>
    </cfRule>
  </conditionalFormatting>
  <conditionalFormatting sqref="P122:P126">
    <cfRule type="containsText" dxfId="1146" priority="9" operator="containsText" text="غير مكتمل">
      <formula>NOT(ISERROR(SEARCH("غير مكتمل",P122)))</formula>
    </cfRule>
    <cfRule type="containsText" dxfId="1145" priority="10" operator="containsText" text="مكتمل">
      <formula>NOT(ISERROR(SEARCH("مكتمل",P122)))</formula>
    </cfRule>
  </conditionalFormatting>
  <conditionalFormatting sqref="P128:P133">
    <cfRule type="containsText" dxfId="1144" priority="7" operator="containsText" text="غير مكتمل">
      <formula>NOT(ISERROR(SEARCH("غير مكتمل",P128)))</formula>
    </cfRule>
    <cfRule type="containsText" dxfId="1143" priority="8" operator="containsText" text="مكتمل">
      <formula>NOT(ISERROR(SEARCH("مكتمل",P128)))</formula>
    </cfRule>
  </conditionalFormatting>
  <conditionalFormatting sqref="P135:P140">
    <cfRule type="containsText" dxfId="1142" priority="5" operator="containsText" text="غير مكتمل">
      <formula>NOT(ISERROR(SEARCH("غير مكتمل",P135)))</formula>
    </cfRule>
    <cfRule type="containsText" dxfId="1141" priority="6" operator="containsText" text="مكتمل">
      <formula>NOT(ISERROR(SEARCH("مكتمل",P135)))</formula>
    </cfRule>
  </conditionalFormatting>
  <conditionalFormatting sqref="P142:P147">
    <cfRule type="containsText" dxfId="1140" priority="3" operator="containsText" text="غير مكتمل">
      <formula>NOT(ISERROR(SEARCH("غير مكتمل",P142)))</formula>
    </cfRule>
    <cfRule type="containsText" dxfId="1139" priority="4" operator="containsText" text="مكتمل">
      <formula>NOT(ISERROR(SEARCH("مكتمل",P142)))</formula>
    </cfRule>
  </conditionalFormatting>
  <conditionalFormatting sqref="J12">
    <cfRule type="containsText" dxfId="1138" priority="1" operator="containsText" text="غير مكتمل">
      <formula>NOT(ISERROR(SEARCH("غير مكتمل",J12)))</formula>
    </cfRule>
    <cfRule type="containsText" dxfId="1137" priority="2" operator="containsText" text="مكتمل">
      <formula>NOT(ISERROR(SEARCH("مكتمل",J12)))</formula>
    </cfRule>
  </conditionalFormatting>
  <dataValidations count="6">
    <dataValidation type="list" allowBlank="1" showInputMessage="1" showErrorMessage="1" sqref="D135:D140 D13:D18 D20:D24 D33:D37 D39:D43 D45:D49 D51:D55 D57:D60 D26:D31 D62:D67 D69:D74 D76:D81 D89:D93 D95:D100 D102:D106 D108:D113 D115:D120 D83:D87 D122:D126 D128:D133 D142:D147 D4:D9">
      <formula1>$L$6:$L$9</formula1>
    </dataValidation>
    <dataValidation type="list" allowBlank="1" showInputMessage="1" showErrorMessage="1" sqref="E101 E148:E1048576 E127 E107 E94 E32 E38 E44 E88 E50 E56 E134 E61 E68 E114 E75 E82 E141">
      <formula1>#REF!</formula1>
    </dataValidation>
    <dataValidation type="list" allowBlank="1" showInputMessage="1" showErrorMessage="1" sqref="D2:D3">
      <formula1>$K$6:$K$9</formula1>
    </dataValidation>
    <dataValidation type="whole" allowBlank="1" showErrorMessage="1" errorTitle="evaluation score error" error="scoring is only 0 or 1 or 2" promptTitle="standard evaluation score" prompt="enter 0 or 1 or 2" sqref="E19:G19 F38:G38 F44:G44 F68:G68 F82:G82 F94:G94 F101:G101 F107:G107 F127:G127 F114:G114 F141:G141 F134:G134">
      <formula1>0</formula1>
      <formula2>2</formula2>
    </dataValidation>
    <dataValidation type="list" allowBlank="1" showInputMessage="1" showErrorMessage="1" sqref="P13:P18 P20:P24 P26:P31 P33:P37 P39:P43 P45:P49 P51:P55 P57:P60 P62:P67 P69:P74 P76:P81 P83:P87 P89:P93 P95:P100 P102:P106 P108:P113 J114 P115:P120 P122:P126 P128:P133 J134 P135:P140 P142:P147">
      <formula1>"مكتمل,غير مكتمل"</formula1>
    </dataValidation>
    <dataValidation type="custom" allowBlank="1" showErrorMessage="1" errorTitle="evaluation score error" error="scoring is only 0 or 1 or 2" promptTitle="standard evaluation score" prompt="enter 0 or 1 or 2" sqref="C115">
      <formula1>E122*$L$13+F122*$M$13+G122*$N$13</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14" operator="containsText" id="{98E66EC4-5077-463F-B565-B9D9C592B04A}">
            <xm:f>NOT(ISERROR(SEARCH($H$6,I12)))</xm:f>
            <xm:f>$H$6</xm:f>
            <x14:dxf>
              <fill>
                <patternFill>
                  <bgColor rgb="FF297B29"/>
                </patternFill>
              </fill>
            </x14:dxf>
          </x14:cfRule>
          <xm:sqref>I12</xm:sqref>
        </x14:conditionalFormatting>
        <x14:conditionalFormatting xmlns:xm="http://schemas.microsoft.com/office/excel/2006/main">
          <x14:cfRule type="containsText" priority="307" operator="containsText" id="{A008F0A0-9243-4052-A8CB-A8C55514EC04}">
            <xm:f>NOT(ISERROR(SEARCH($H$6,I19)))</xm:f>
            <xm:f>$H$6</xm:f>
            <x14:dxf>
              <fill>
                <patternFill>
                  <bgColor rgb="FF297B29"/>
                </patternFill>
              </fill>
            </x14:dxf>
          </x14:cfRule>
          <xm:sqref>I19</xm:sqref>
        </x14:conditionalFormatting>
        <x14:conditionalFormatting xmlns:xm="http://schemas.microsoft.com/office/excel/2006/main">
          <x14:cfRule type="containsText" priority="300" operator="containsText" id="{3E52A35F-FEE4-4A42-A61C-5D117B9E4B1F}">
            <xm:f>NOT(ISERROR(SEARCH($H$6,I25)))</xm:f>
            <xm:f>$H$6</xm:f>
            <x14:dxf>
              <fill>
                <patternFill>
                  <bgColor rgb="FF297B29"/>
                </patternFill>
              </fill>
            </x14:dxf>
          </x14:cfRule>
          <xm:sqref>I25</xm:sqref>
        </x14:conditionalFormatting>
        <x14:conditionalFormatting xmlns:xm="http://schemas.microsoft.com/office/excel/2006/main">
          <x14:cfRule type="containsText" priority="293" operator="containsText" id="{0751BDD6-AA87-4F2A-8CED-56FBA078FFBA}">
            <xm:f>NOT(ISERROR(SEARCH($H$6,I32)))</xm:f>
            <xm:f>$H$6</xm:f>
            <x14:dxf>
              <fill>
                <patternFill>
                  <bgColor rgb="FF297B29"/>
                </patternFill>
              </fill>
            </x14:dxf>
          </x14:cfRule>
          <xm:sqref>I32</xm:sqref>
        </x14:conditionalFormatting>
        <x14:conditionalFormatting xmlns:xm="http://schemas.microsoft.com/office/excel/2006/main">
          <x14:cfRule type="containsText" priority="286" operator="containsText" id="{3F80B3B3-1282-436D-93CA-4C182337CCEB}">
            <xm:f>NOT(ISERROR(SEARCH($H$6,I38)))</xm:f>
            <xm:f>$H$6</xm:f>
            <x14:dxf>
              <fill>
                <patternFill>
                  <bgColor rgb="FF297B29"/>
                </patternFill>
              </fill>
            </x14:dxf>
          </x14:cfRule>
          <xm:sqref>I38</xm:sqref>
        </x14:conditionalFormatting>
        <x14:conditionalFormatting xmlns:xm="http://schemas.microsoft.com/office/excel/2006/main">
          <x14:cfRule type="containsText" priority="279" operator="containsText" id="{33EB0EA3-1D84-4619-AE2A-83B72D5B6047}">
            <xm:f>NOT(ISERROR(SEARCH($H$6,I44)))</xm:f>
            <xm:f>$H$6</xm:f>
            <x14:dxf>
              <fill>
                <patternFill>
                  <bgColor rgb="FF297B29"/>
                </patternFill>
              </fill>
            </x14:dxf>
          </x14:cfRule>
          <xm:sqref>I44</xm:sqref>
        </x14:conditionalFormatting>
        <x14:conditionalFormatting xmlns:xm="http://schemas.microsoft.com/office/excel/2006/main">
          <x14:cfRule type="containsText" priority="272" operator="containsText" id="{0A2DEF94-A750-4DD7-B31C-A2BA538C2AC0}">
            <xm:f>NOT(ISERROR(SEARCH($H$6,I50)))</xm:f>
            <xm:f>$H$6</xm:f>
            <x14:dxf>
              <fill>
                <patternFill>
                  <bgColor rgb="FF297B29"/>
                </patternFill>
              </fill>
            </x14:dxf>
          </x14:cfRule>
          <xm:sqref>I50</xm:sqref>
        </x14:conditionalFormatting>
        <x14:conditionalFormatting xmlns:xm="http://schemas.microsoft.com/office/excel/2006/main">
          <x14:cfRule type="containsText" priority="265" operator="containsText" id="{0A345956-D2EC-4E40-A774-DE901376A206}">
            <xm:f>NOT(ISERROR(SEARCH($H$6,I56)))</xm:f>
            <xm:f>$H$6</xm:f>
            <x14:dxf>
              <fill>
                <patternFill>
                  <bgColor rgb="FF297B29"/>
                </patternFill>
              </fill>
            </x14:dxf>
          </x14:cfRule>
          <xm:sqref>I56</xm:sqref>
        </x14:conditionalFormatting>
        <x14:conditionalFormatting xmlns:xm="http://schemas.microsoft.com/office/excel/2006/main">
          <x14:cfRule type="containsText" priority="258" operator="containsText" id="{C4207F55-EFEF-4BBD-B887-6D66191E4D60}">
            <xm:f>NOT(ISERROR(SEARCH($H$6,I61)))</xm:f>
            <xm:f>$H$6</xm:f>
            <x14:dxf>
              <fill>
                <patternFill>
                  <bgColor rgb="FF297B29"/>
                </patternFill>
              </fill>
            </x14:dxf>
          </x14:cfRule>
          <xm:sqref>I61</xm:sqref>
        </x14:conditionalFormatting>
        <x14:conditionalFormatting xmlns:xm="http://schemas.microsoft.com/office/excel/2006/main">
          <x14:cfRule type="containsText" priority="251" operator="containsText" id="{278F9CF6-5871-43FB-905F-994B06A5249A}">
            <xm:f>NOT(ISERROR(SEARCH($H$6,I68)))</xm:f>
            <xm:f>$H$6</xm:f>
            <x14:dxf>
              <fill>
                <patternFill>
                  <bgColor rgb="FF297B29"/>
                </patternFill>
              </fill>
            </x14:dxf>
          </x14:cfRule>
          <xm:sqref>I68</xm:sqref>
        </x14:conditionalFormatting>
        <x14:conditionalFormatting xmlns:xm="http://schemas.microsoft.com/office/excel/2006/main">
          <x14:cfRule type="containsText" priority="244" operator="containsText" id="{B936CFF2-9140-4754-9343-712885BC9099}">
            <xm:f>NOT(ISERROR(SEARCH($H$6,I75)))</xm:f>
            <xm:f>$H$6</xm:f>
            <x14:dxf>
              <fill>
                <patternFill>
                  <bgColor rgb="FF297B29"/>
                </patternFill>
              </fill>
            </x14:dxf>
          </x14:cfRule>
          <xm:sqref>I75</xm:sqref>
        </x14:conditionalFormatting>
        <x14:conditionalFormatting xmlns:xm="http://schemas.microsoft.com/office/excel/2006/main">
          <x14:cfRule type="containsText" priority="237" operator="containsText" id="{7EAC985A-060F-4854-893A-D068D5546730}">
            <xm:f>NOT(ISERROR(SEARCH($H$6,I82)))</xm:f>
            <xm:f>$H$6</xm:f>
            <x14:dxf>
              <fill>
                <patternFill>
                  <bgColor rgb="FF297B29"/>
                </patternFill>
              </fill>
            </x14:dxf>
          </x14:cfRule>
          <xm:sqref>I82</xm:sqref>
        </x14:conditionalFormatting>
        <x14:conditionalFormatting xmlns:xm="http://schemas.microsoft.com/office/excel/2006/main">
          <x14:cfRule type="containsText" priority="230" operator="containsText" id="{9FD61A93-379C-47A0-A5DE-D4F4341B9C58}">
            <xm:f>NOT(ISERROR(SEARCH($H$6,I88)))</xm:f>
            <xm:f>$H$6</xm:f>
            <x14:dxf>
              <fill>
                <patternFill>
                  <bgColor rgb="FF297B29"/>
                </patternFill>
              </fill>
            </x14:dxf>
          </x14:cfRule>
          <xm:sqref>I88</xm:sqref>
        </x14:conditionalFormatting>
        <x14:conditionalFormatting xmlns:xm="http://schemas.microsoft.com/office/excel/2006/main">
          <x14:cfRule type="containsText" priority="223" operator="containsText" id="{5A506A87-F87F-4357-960B-0370CF72185A}">
            <xm:f>NOT(ISERROR(SEARCH($H$6,I94)))</xm:f>
            <xm:f>$H$6</xm:f>
            <x14:dxf>
              <fill>
                <patternFill>
                  <bgColor rgb="FF297B29"/>
                </patternFill>
              </fill>
            </x14:dxf>
          </x14:cfRule>
          <xm:sqref>I94</xm:sqref>
        </x14:conditionalFormatting>
        <x14:conditionalFormatting xmlns:xm="http://schemas.microsoft.com/office/excel/2006/main">
          <x14:cfRule type="containsText" priority="216" operator="containsText" id="{8D575E18-62F2-4326-9B1A-0D98A557021D}">
            <xm:f>NOT(ISERROR(SEARCH($H$6,I101)))</xm:f>
            <xm:f>$H$6</xm:f>
            <x14:dxf>
              <fill>
                <patternFill>
                  <bgColor rgb="FF297B29"/>
                </patternFill>
              </fill>
            </x14:dxf>
          </x14:cfRule>
          <xm:sqref>I101</xm:sqref>
        </x14:conditionalFormatting>
        <x14:conditionalFormatting xmlns:xm="http://schemas.microsoft.com/office/excel/2006/main">
          <x14:cfRule type="containsText" priority="209" operator="containsText" id="{81DA9717-1150-4011-A3D6-420A55D8B6C0}">
            <xm:f>NOT(ISERROR(SEARCH($H$6,I107)))</xm:f>
            <xm:f>$H$6</xm:f>
            <x14:dxf>
              <fill>
                <patternFill>
                  <bgColor rgb="FF297B29"/>
                </patternFill>
              </fill>
            </x14:dxf>
          </x14:cfRule>
          <xm:sqref>I107</xm:sqref>
        </x14:conditionalFormatting>
        <x14:conditionalFormatting xmlns:xm="http://schemas.microsoft.com/office/excel/2006/main">
          <x14:cfRule type="containsText" priority="202" operator="containsText" id="{C570D65C-4113-4FE4-B7BD-CCD22E619B9A}">
            <xm:f>NOT(ISERROR(SEARCH($H$6,I114)))</xm:f>
            <xm:f>$H$6</xm:f>
            <x14:dxf>
              <fill>
                <patternFill>
                  <bgColor rgb="FF297B29"/>
                </patternFill>
              </fill>
            </x14:dxf>
          </x14:cfRule>
          <xm:sqref>I114</xm:sqref>
        </x14:conditionalFormatting>
        <x14:conditionalFormatting xmlns:xm="http://schemas.microsoft.com/office/excel/2006/main">
          <x14:cfRule type="containsText" priority="195" operator="containsText" id="{78EDA2CC-E01A-4799-ADBF-245EBB83B2EA}">
            <xm:f>NOT(ISERROR(SEARCH($H$6,I121)))</xm:f>
            <xm:f>$H$6</xm:f>
            <x14:dxf>
              <fill>
                <patternFill>
                  <bgColor rgb="FF297B29"/>
                </patternFill>
              </fill>
            </x14:dxf>
          </x14:cfRule>
          <xm:sqref>I121</xm:sqref>
        </x14:conditionalFormatting>
        <x14:conditionalFormatting xmlns:xm="http://schemas.microsoft.com/office/excel/2006/main">
          <x14:cfRule type="containsText" priority="188" operator="containsText" id="{C7643221-1425-461B-A7AC-BA24251459DA}">
            <xm:f>NOT(ISERROR(SEARCH($H$6,I127)))</xm:f>
            <xm:f>$H$6</xm:f>
            <x14:dxf>
              <fill>
                <patternFill>
                  <bgColor rgb="FF297B29"/>
                </patternFill>
              </fill>
            </x14:dxf>
          </x14:cfRule>
          <xm:sqref>I127</xm:sqref>
        </x14:conditionalFormatting>
        <x14:conditionalFormatting xmlns:xm="http://schemas.microsoft.com/office/excel/2006/main">
          <x14:cfRule type="containsText" priority="181" operator="containsText" id="{CA978D00-9F1C-469C-97EA-10286FA83B09}">
            <xm:f>NOT(ISERROR(SEARCH($H$6,I134)))</xm:f>
            <xm:f>$H$6</xm:f>
            <x14:dxf>
              <fill>
                <patternFill>
                  <bgColor rgb="FF297B29"/>
                </patternFill>
              </fill>
            </x14:dxf>
          </x14:cfRule>
          <xm:sqref>I134</xm:sqref>
        </x14:conditionalFormatting>
        <x14:conditionalFormatting xmlns:xm="http://schemas.microsoft.com/office/excel/2006/main">
          <x14:cfRule type="containsText" priority="174" operator="containsText" id="{F3232EA3-DC5D-4B48-8247-E33654F8808F}">
            <xm:f>NOT(ISERROR(SEARCH($H$6,I141)))</xm:f>
            <xm:f>$H$6</xm:f>
            <x14:dxf>
              <fill>
                <patternFill>
                  <bgColor rgb="FF297B29"/>
                </patternFill>
              </fill>
            </x14:dxf>
          </x14:cfRule>
          <xm:sqref>I141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CBQ172"/>
  <sheetViews>
    <sheetView rightToLeft="1" topLeftCell="A6" zoomScale="35" zoomScaleNormal="35" workbookViewId="0">
      <selection activeCell="E13" sqref="E13:G13"/>
    </sheetView>
  </sheetViews>
  <sheetFormatPr defaultRowHeight="15"/>
  <cols>
    <col min="1" max="1" width="10.140625" customWidth="1"/>
    <col min="2" max="2" width="16.7109375" customWidth="1"/>
    <col min="3" max="3" width="165.42578125" customWidth="1"/>
    <col min="4" max="4" width="18.5703125" customWidth="1"/>
    <col min="5" max="5" width="12.28515625" customWidth="1"/>
    <col min="6" max="6" width="15.140625" customWidth="1"/>
    <col min="7" max="7" width="19.140625" customWidth="1"/>
    <col min="8" max="8" width="28" customWidth="1"/>
    <col min="9" max="9" width="35.85546875" customWidth="1"/>
    <col min="10" max="10" width="26.7109375" customWidth="1"/>
    <col min="11" max="11" width="26.85546875" customWidth="1"/>
    <col min="12" max="12" width="32" customWidth="1"/>
    <col min="13" max="13" width="30.28515625" customWidth="1"/>
    <col min="14" max="14" width="33" customWidth="1"/>
    <col min="15" max="15" width="28.7109375" customWidth="1"/>
    <col min="16" max="16" width="25" customWidth="1"/>
    <col min="17" max="17" width="9.140625" customWidth="1"/>
    <col min="18" max="18" width="12.5703125" customWidth="1"/>
    <col min="19" max="19" width="12.28515625" customWidth="1"/>
    <col min="20" max="20" width="9.140625" customWidth="1"/>
  </cols>
  <sheetData>
    <row r="1" spans="1:95" ht="29.25" customHeight="1">
      <c r="A1" s="380"/>
      <c r="B1" s="380"/>
      <c r="C1" s="380"/>
      <c r="D1" s="380"/>
      <c r="E1" s="380"/>
      <c r="F1" s="380"/>
      <c r="G1" s="380"/>
      <c r="H1" s="380"/>
      <c r="I1" s="380"/>
      <c r="J1" s="380"/>
      <c r="K1" s="380"/>
      <c r="L1" s="380"/>
      <c r="M1" s="380"/>
      <c r="N1" s="380"/>
      <c r="O1" s="380"/>
      <c r="P1" s="380"/>
      <c r="Q1" s="136"/>
    </row>
    <row r="2" spans="1:95" ht="45.75" customHeight="1">
      <c r="A2" s="259" t="s">
        <v>9</v>
      </c>
      <c r="B2" s="259"/>
      <c r="C2" s="259"/>
      <c r="D2" s="259"/>
      <c r="E2" s="259"/>
      <c r="F2" s="259"/>
      <c r="G2" s="259"/>
      <c r="H2" s="259"/>
      <c r="I2" s="259"/>
      <c r="J2" s="259"/>
      <c r="K2" s="259"/>
      <c r="L2" s="259"/>
      <c r="M2" s="259"/>
      <c r="N2" s="259"/>
      <c r="O2" s="259"/>
      <c r="P2" s="259"/>
      <c r="Q2" s="136"/>
    </row>
    <row r="3" spans="1:95" ht="39.75" customHeight="1">
      <c r="A3" s="342"/>
      <c r="B3" s="3"/>
      <c r="C3" s="261" t="s">
        <v>10</v>
      </c>
      <c r="D3" s="262"/>
      <c r="E3" s="261"/>
      <c r="F3" s="261"/>
      <c r="G3" s="261"/>
      <c r="H3" s="261"/>
      <c r="I3" s="261"/>
      <c r="J3" s="261"/>
      <c r="K3" s="261"/>
      <c r="L3" s="261"/>
      <c r="M3" s="261"/>
      <c r="N3" s="261"/>
      <c r="O3" s="261"/>
      <c r="P3" s="65"/>
      <c r="Q3" s="136"/>
    </row>
    <row r="4" spans="1:95" ht="46.5" customHeight="1">
      <c r="A4" s="342"/>
      <c r="B4" s="4"/>
      <c r="C4" s="168"/>
      <c r="D4" s="434" t="s">
        <v>11</v>
      </c>
      <c r="E4" s="434"/>
      <c r="F4" s="434"/>
      <c r="G4" s="434"/>
      <c r="H4" s="434"/>
      <c r="I4" s="434"/>
      <c r="J4" s="434"/>
      <c r="K4" s="434"/>
      <c r="L4" s="434"/>
      <c r="M4" s="434"/>
      <c r="N4" s="434"/>
      <c r="O4" s="169"/>
      <c r="P4" s="171"/>
      <c r="Q4" s="136"/>
    </row>
    <row r="5" spans="1:95" ht="54" customHeight="1">
      <c r="A5" s="342"/>
      <c r="B5" s="4"/>
      <c r="C5" s="169"/>
      <c r="D5" s="266"/>
      <c r="E5" s="267"/>
      <c r="F5" s="435" t="s">
        <v>39</v>
      </c>
      <c r="G5" s="436"/>
      <c r="H5" s="402" t="s">
        <v>12</v>
      </c>
      <c r="I5" s="403"/>
      <c r="J5" s="403"/>
      <c r="K5" s="404"/>
      <c r="L5" s="70" t="s">
        <v>13</v>
      </c>
      <c r="M5" s="73" t="s">
        <v>14</v>
      </c>
      <c r="N5" s="171"/>
      <c r="O5" s="168"/>
      <c r="P5" s="171"/>
      <c r="Q5" s="136"/>
    </row>
    <row r="6" spans="1:95" ht="36.75" customHeight="1">
      <c r="A6" s="342"/>
      <c r="B6" s="4"/>
      <c r="C6" s="168"/>
      <c r="D6" s="266"/>
      <c r="E6" s="267"/>
      <c r="F6" s="386" t="s">
        <v>40</v>
      </c>
      <c r="G6" s="387"/>
      <c r="H6" s="383" t="s">
        <v>15</v>
      </c>
      <c r="I6" s="384"/>
      <c r="J6" s="384"/>
      <c r="K6" s="385"/>
      <c r="L6" s="5">
        <v>2</v>
      </c>
      <c r="M6" s="6" t="s">
        <v>16</v>
      </c>
      <c r="N6" s="168"/>
      <c r="O6" s="168"/>
      <c r="P6" s="171"/>
      <c r="Q6" s="136"/>
    </row>
    <row r="7" spans="1:95" ht="38.25" customHeight="1">
      <c r="A7" s="342"/>
      <c r="B7" s="4"/>
      <c r="C7" s="168"/>
      <c r="D7" s="266"/>
      <c r="E7" s="267"/>
      <c r="F7" s="381" t="s">
        <v>41</v>
      </c>
      <c r="G7" s="439"/>
      <c r="H7" s="383" t="s">
        <v>17</v>
      </c>
      <c r="I7" s="384"/>
      <c r="J7" s="384"/>
      <c r="K7" s="385"/>
      <c r="L7" s="8">
        <v>1</v>
      </c>
      <c r="M7" s="138" t="s">
        <v>18</v>
      </c>
      <c r="N7" s="168"/>
      <c r="O7" s="168"/>
      <c r="P7" s="171"/>
      <c r="Q7" s="136"/>
    </row>
    <row r="8" spans="1:95" ht="33" customHeight="1">
      <c r="A8" s="342"/>
      <c r="B8" s="4"/>
      <c r="C8" s="168"/>
      <c r="D8" s="266"/>
      <c r="E8" s="267"/>
      <c r="F8" s="395" t="s">
        <v>42</v>
      </c>
      <c r="G8" s="438"/>
      <c r="H8" s="383" t="s">
        <v>19</v>
      </c>
      <c r="I8" s="384"/>
      <c r="J8" s="384"/>
      <c r="K8" s="385"/>
      <c r="L8" s="68">
        <v>0</v>
      </c>
      <c r="M8" s="69" t="s">
        <v>20</v>
      </c>
      <c r="N8" s="168"/>
      <c r="O8" s="168"/>
      <c r="P8" s="171"/>
      <c r="Q8" s="136"/>
    </row>
    <row r="9" spans="1:95" ht="33" customHeight="1">
      <c r="A9" s="342"/>
      <c r="B9" s="4"/>
      <c r="C9" s="168"/>
      <c r="D9" s="266"/>
      <c r="E9" s="267"/>
      <c r="F9" s="393" t="s">
        <v>43</v>
      </c>
      <c r="G9" s="437"/>
      <c r="H9" s="383" t="s">
        <v>21</v>
      </c>
      <c r="I9" s="384"/>
      <c r="J9" s="384"/>
      <c r="K9" s="385"/>
      <c r="L9" s="10" t="s">
        <v>22</v>
      </c>
      <c r="M9" s="11" t="s">
        <v>22</v>
      </c>
      <c r="N9" s="168"/>
      <c r="O9" s="168"/>
      <c r="P9" s="171"/>
      <c r="Q9" s="136"/>
    </row>
    <row r="10" spans="1:95" s="216" customFormat="1" ht="51" customHeight="1">
      <c r="A10" s="225" t="s">
        <v>44</v>
      </c>
      <c r="B10" s="406" t="s">
        <v>845</v>
      </c>
      <c r="C10" s="407"/>
      <c r="D10" s="449" t="s">
        <v>13</v>
      </c>
      <c r="E10" s="399" t="s">
        <v>835</v>
      </c>
      <c r="F10" s="400"/>
      <c r="G10" s="401"/>
      <c r="H10" s="429" t="s">
        <v>847</v>
      </c>
      <c r="I10" s="429" t="s">
        <v>848</v>
      </c>
      <c r="J10" s="430" t="s">
        <v>838</v>
      </c>
      <c r="K10" s="430"/>
      <c r="L10" s="430"/>
      <c r="M10" s="377" t="s">
        <v>849</v>
      </c>
      <c r="N10" s="378"/>
      <c r="O10" s="378"/>
      <c r="P10" s="379"/>
      <c r="Q10" s="224"/>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row>
    <row r="11" spans="1:95" s="216" customFormat="1" ht="37.5" customHeight="1">
      <c r="A11" s="225"/>
      <c r="B11" s="408"/>
      <c r="C11" s="409"/>
      <c r="D11" s="449"/>
      <c r="E11" s="402"/>
      <c r="F11" s="403"/>
      <c r="G11" s="404"/>
      <c r="H11" s="429"/>
      <c r="I11" s="429"/>
      <c r="J11" s="217" t="s">
        <v>839</v>
      </c>
      <c r="K11" s="218" t="s">
        <v>840</v>
      </c>
      <c r="L11" s="218" t="s">
        <v>841</v>
      </c>
      <c r="M11" s="219" t="s">
        <v>842</v>
      </c>
      <c r="N11" s="219" t="s">
        <v>160</v>
      </c>
      <c r="O11" s="219" t="s">
        <v>843</v>
      </c>
      <c r="P11" s="219" t="s">
        <v>850</v>
      </c>
      <c r="Q11" s="224"/>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row>
    <row r="12" spans="1:95" ht="72.75" customHeight="1">
      <c r="A12" s="74"/>
      <c r="B12" s="82" t="s">
        <v>169</v>
      </c>
      <c r="C12" s="312" t="s">
        <v>566</v>
      </c>
      <c r="D12" s="313"/>
      <c r="E12" s="313"/>
      <c r="F12" s="313"/>
      <c r="G12" s="350"/>
      <c r="H12" s="13">
        <f>IF(COUNT(D13:D18)=0,"N/A",SUM(D13:D18)/(COUNT(D13:D18)*2))</f>
        <v>0.6</v>
      </c>
      <c r="I12" s="14" t="str">
        <f>IF(H12="N/A","N/A", IF(H12&gt;=80%,"MET",IF(H12&gt;=50%,"PARTIAL MET","Not Met")))</f>
        <v>PARTIAL MET</v>
      </c>
      <c r="J12" s="454"/>
      <c r="K12" s="454"/>
      <c r="L12" s="454"/>
      <c r="M12" s="425"/>
      <c r="N12" s="426"/>
      <c r="O12" s="426"/>
      <c r="P12" s="427"/>
      <c r="Q12" s="136"/>
    </row>
    <row r="13" spans="1:95" ht="87" customHeight="1">
      <c r="A13" s="71">
        <v>1</v>
      </c>
      <c r="B13" s="343"/>
      <c r="C13" s="205" t="s">
        <v>567</v>
      </c>
      <c r="D13" s="130">
        <v>1</v>
      </c>
      <c r="E13" s="337"/>
      <c r="F13" s="338"/>
      <c r="G13" s="339"/>
      <c r="H13" s="31"/>
      <c r="I13" s="31"/>
      <c r="J13" s="141" t="s">
        <v>47</v>
      </c>
      <c r="K13" s="140"/>
      <c r="L13" s="431"/>
      <c r="M13" s="118"/>
      <c r="N13" s="119"/>
      <c r="O13" s="119"/>
      <c r="P13" s="153" t="s">
        <v>29</v>
      </c>
      <c r="Q13" s="136"/>
    </row>
    <row r="14" spans="1:95" ht="66" customHeight="1">
      <c r="A14" s="72">
        <v>2</v>
      </c>
      <c r="B14" s="344"/>
      <c r="C14" s="205" t="s">
        <v>568</v>
      </c>
      <c r="D14" s="130">
        <v>2</v>
      </c>
      <c r="E14" s="337"/>
      <c r="F14" s="338"/>
      <c r="G14" s="339"/>
      <c r="H14" s="32"/>
      <c r="I14" s="32"/>
      <c r="J14" s="140"/>
      <c r="K14" s="141" t="s">
        <v>142</v>
      </c>
      <c r="L14" s="432"/>
      <c r="M14" s="118"/>
      <c r="N14" s="119"/>
      <c r="O14" s="119"/>
      <c r="P14" s="153" t="s">
        <v>27</v>
      </c>
      <c r="Q14" s="136"/>
    </row>
    <row r="15" spans="1:95" ht="69.75" customHeight="1">
      <c r="A15" s="72">
        <v>3</v>
      </c>
      <c r="B15" s="344"/>
      <c r="C15" s="205" t="s">
        <v>569</v>
      </c>
      <c r="D15" s="130">
        <v>1</v>
      </c>
      <c r="E15" s="337"/>
      <c r="F15" s="338"/>
      <c r="G15" s="339"/>
      <c r="H15" s="32"/>
      <c r="I15" s="32"/>
      <c r="J15" s="141" t="s">
        <v>194</v>
      </c>
      <c r="K15" s="141"/>
      <c r="L15" s="432"/>
      <c r="M15" s="118"/>
      <c r="N15" s="119"/>
      <c r="O15" s="119"/>
      <c r="P15" s="153" t="s">
        <v>27</v>
      </c>
      <c r="Q15" s="136"/>
    </row>
    <row r="16" spans="1:95" ht="66.75" customHeight="1">
      <c r="A16" s="72">
        <v>4</v>
      </c>
      <c r="B16" s="344"/>
      <c r="C16" s="205" t="s">
        <v>570</v>
      </c>
      <c r="D16" s="130" t="s">
        <v>22</v>
      </c>
      <c r="E16" s="337"/>
      <c r="F16" s="338"/>
      <c r="G16" s="339"/>
      <c r="H16" s="32"/>
      <c r="I16" s="32"/>
      <c r="J16" s="140"/>
      <c r="K16" s="141" t="s">
        <v>200</v>
      </c>
      <c r="L16" s="432"/>
      <c r="M16" s="118"/>
      <c r="N16" s="119"/>
      <c r="O16" s="119"/>
      <c r="P16" s="153" t="s">
        <v>27</v>
      </c>
      <c r="Q16" s="136"/>
    </row>
    <row r="17" spans="1:17" ht="70.5" customHeight="1">
      <c r="A17" s="72">
        <v>5</v>
      </c>
      <c r="B17" s="344"/>
      <c r="C17" s="205" t="s">
        <v>571</v>
      </c>
      <c r="D17" s="130">
        <v>1</v>
      </c>
      <c r="E17" s="337"/>
      <c r="F17" s="338"/>
      <c r="G17" s="339"/>
      <c r="H17" s="32"/>
      <c r="I17" s="32"/>
      <c r="J17" s="141" t="s">
        <v>50</v>
      </c>
      <c r="K17" s="140"/>
      <c r="L17" s="433"/>
      <c r="M17" s="120"/>
      <c r="N17" s="120"/>
      <c r="O17" s="120"/>
      <c r="P17" s="153" t="s">
        <v>27</v>
      </c>
      <c r="Q17" s="136"/>
    </row>
    <row r="18" spans="1:17" ht="72" customHeight="1">
      <c r="A18" s="72">
        <v>6</v>
      </c>
      <c r="B18" s="345"/>
      <c r="C18" s="205" t="s">
        <v>572</v>
      </c>
      <c r="D18" s="130">
        <v>1</v>
      </c>
      <c r="E18" s="337"/>
      <c r="F18" s="338"/>
      <c r="G18" s="339"/>
      <c r="H18" s="34"/>
      <c r="I18" s="34"/>
      <c r="J18" s="144"/>
      <c r="K18" s="140"/>
      <c r="L18" s="141" t="s">
        <v>195</v>
      </c>
      <c r="M18" s="118"/>
      <c r="N18" s="119"/>
      <c r="O18" s="119"/>
      <c r="P18" s="153" t="s">
        <v>27</v>
      </c>
      <c r="Q18" s="136"/>
    </row>
    <row r="19" spans="1:17" ht="65.25" customHeight="1">
      <c r="A19" s="35"/>
      <c r="B19" s="82" t="s">
        <v>170</v>
      </c>
      <c r="C19" s="212" t="s">
        <v>573</v>
      </c>
      <c r="D19" s="75"/>
      <c r="E19" s="75"/>
      <c r="F19" s="75"/>
      <c r="G19" s="75"/>
      <c r="H19" s="13">
        <f>IF(COUNT(D20:D23)=0,"N/A",SUM(D20:D23)/(COUNT(D20:D23)*2))</f>
        <v>0.5</v>
      </c>
      <c r="I19" s="14" t="str">
        <f>IF(H19="N/A","N/A", IF(H19&gt;=80%,"MET",IF(H19&gt;=50%,"PARTIAL MET","Not Met")))</f>
        <v>PARTIAL MET</v>
      </c>
      <c r="J19" s="450"/>
      <c r="K19" s="451"/>
      <c r="L19" s="452"/>
      <c r="M19" s="419"/>
      <c r="N19" s="420"/>
      <c r="O19" s="420"/>
      <c r="P19" s="421"/>
      <c r="Q19" s="136"/>
    </row>
    <row r="20" spans="1:17" ht="82.5" customHeight="1">
      <c r="A20" s="54">
        <v>1</v>
      </c>
      <c r="B20" s="335"/>
      <c r="C20" s="205" t="s">
        <v>574</v>
      </c>
      <c r="D20" s="130">
        <v>1</v>
      </c>
      <c r="E20" s="337"/>
      <c r="F20" s="338"/>
      <c r="G20" s="339"/>
      <c r="H20" s="364"/>
      <c r="I20" s="36"/>
      <c r="J20" s="440"/>
      <c r="K20" s="441"/>
      <c r="L20" s="141" t="s">
        <v>196</v>
      </c>
      <c r="M20" s="121"/>
      <c r="N20" s="122"/>
      <c r="O20" s="122"/>
      <c r="P20" s="153" t="s">
        <v>27</v>
      </c>
      <c r="Q20" s="136"/>
    </row>
    <row r="21" spans="1:17" ht="72" customHeight="1">
      <c r="A21" s="54">
        <v>2</v>
      </c>
      <c r="B21" s="336"/>
      <c r="C21" s="205" t="s">
        <v>575</v>
      </c>
      <c r="D21" s="130">
        <v>1</v>
      </c>
      <c r="E21" s="337"/>
      <c r="F21" s="338"/>
      <c r="G21" s="339"/>
      <c r="H21" s="365"/>
      <c r="I21" s="37"/>
      <c r="J21" s="442"/>
      <c r="K21" s="443"/>
      <c r="L21" s="141" t="s">
        <v>196</v>
      </c>
      <c r="M21" s="121"/>
      <c r="N21" s="122"/>
      <c r="O21" s="122"/>
      <c r="P21" s="153" t="s">
        <v>27</v>
      </c>
      <c r="Q21" s="136"/>
    </row>
    <row r="22" spans="1:17" ht="69" customHeight="1">
      <c r="A22" s="54">
        <v>3</v>
      </c>
      <c r="B22" s="336"/>
      <c r="C22" s="205" t="s">
        <v>576</v>
      </c>
      <c r="D22" s="130">
        <v>1</v>
      </c>
      <c r="E22" s="337"/>
      <c r="F22" s="338"/>
      <c r="G22" s="339"/>
      <c r="H22" s="365"/>
      <c r="I22" s="37"/>
      <c r="J22" s="444"/>
      <c r="K22" s="445"/>
      <c r="L22" s="141" t="s">
        <v>197</v>
      </c>
      <c r="M22" s="121"/>
      <c r="N22" s="122"/>
      <c r="O22" s="122"/>
      <c r="P22" s="153" t="s">
        <v>27</v>
      </c>
      <c r="Q22" s="136"/>
    </row>
    <row r="23" spans="1:17" ht="74.25" customHeight="1">
      <c r="A23" s="54">
        <v>4</v>
      </c>
      <c r="B23" s="336"/>
      <c r="C23" s="205" t="s">
        <v>577</v>
      </c>
      <c r="D23" s="130">
        <v>1</v>
      </c>
      <c r="E23" s="337"/>
      <c r="F23" s="338"/>
      <c r="G23" s="339"/>
      <c r="H23" s="365"/>
      <c r="I23" s="37"/>
      <c r="J23" s="140"/>
      <c r="K23" s="141" t="s">
        <v>397</v>
      </c>
      <c r="L23" s="140"/>
      <c r="M23" s="121"/>
      <c r="N23" s="122"/>
      <c r="O23" s="122"/>
      <c r="P23" s="153" t="s">
        <v>27</v>
      </c>
      <c r="Q23" s="136"/>
    </row>
    <row r="24" spans="1:17" ht="82.5" customHeight="1">
      <c r="A24" s="133"/>
      <c r="B24" s="82" t="s">
        <v>171</v>
      </c>
      <c r="C24" s="208" t="s">
        <v>578</v>
      </c>
      <c r="D24" s="77"/>
      <c r="E24" s="77"/>
      <c r="F24" s="77"/>
      <c r="G24" s="77"/>
      <c r="H24" s="13">
        <f>IF(COUNT(D25:D29)=0,"N/A",SUM(D25:D29)/(COUNT(D25:D29)*2))</f>
        <v>0.6</v>
      </c>
      <c r="I24" s="14" t="str">
        <f>IF(H24="N/A","N/A", IF(H24&gt;=80%,"MET",IF(H24&gt;=50%,"PARTIAL MET","Not Met")))</f>
        <v>PARTIAL MET</v>
      </c>
      <c r="J24" s="422"/>
      <c r="K24" s="423"/>
      <c r="L24" s="423"/>
      <c r="M24" s="423"/>
      <c r="N24" s="423"/>
      <c r="O24" s="423"/>
      <c r="P24" s="424"/>
      <c r="Q24" s="136"/>
    </row>
    <row r="25" spans="1:17" ht="93" customHeight="1">
      <c r="A25" s="80">
        <v>1</v>
      </c>
      <c r="B25" s="335"/>
      <c r="C25" s="205" t="s">
        <v>579</v>
      </c>
      <c r="D25" s="130">
        <v>2</v>
      </c>
      <c r="E25" s="337"/>
      <c r="F25" s="338"/>
      <c r="G25" s="339"/>
      <c r="H25" s="39"/>
      <c r="I25" s="39"/>
      <c r="J25" s="141" t="s">
        <v>47</v>
      </c>
      <c r="K25" s="140"/>
      <c r="L25" s="141"/>
      <c r="M25" s="120"/>
      <c r="N25" s="120"/>
      <c r="O25" s="120"/>
      <c r="P25" s="153" t="s">
        <v>27</v>
      </c>
      <c r="Q25" s="136"/>
    </row>
    <row r="26" spans="1:17" ht="78.75" customHeight="1">
      <c r="A26" s="80">
        <v>2</v>
      </c>
      <c r="B26" s="336"/>
      <c r="C26" s="205" t="s">
        <v>580</v>
      </c>
      <c r="D26" s="130">
        <v>1</v>
      </c>
      <c r="E26" s="337"/>
      <c r="F26" s="338"/>
      <c r="G26" s="339"/>
      <c r="H26" s="39"/>
      <c r="I26" s="39"/>
      <c r="J26" s="140"/>
      <c r="K26" s="140"/>
      <c r="L26" s="141" t="s">
        <v>198</v>
      </c>
      <c r="M26" s="118"/>
      <c r="N26" s="119"/>
      <c r="O26" s="119"/>
      <c r="P26" s="153" t="s">
        <v>27</v>
      </c>
      <c r="Q26" s="136"/>
    </row>
    <row r="27" spans="1:17" ht="69.75" customHeight="1">
      <c r="A27" s="80">
        <v>3</v>
      </c>
      <c r="B27" s="336"/>
      <c r="C27" s="205" t="s">
        <v>581</v>
      </c>
      <c r="D27" s="130">
        <v>1</v>
      </c>
      <c r="E27" s="337"/>
      <c r="F27" s="338"/>
      <c r="G27" s="339"/>
      <c r="H27" s="39"/>
      <c r="I27" s="39"/>
      <c r="J27" s="140"/>
      <c r="K27" s="141" t="s">
        <v>398</v>
      </c>
      <c r="L27" s="431"/>
      <c r="M27" s="118"/>
      <c r="N27" s="119"/>
      <c r="O27" s="119"/>
      <c r="P27" s="153" t="s">
        <v>27</v>
      </c>
      <c r="Q27" s="136"/>
    </row>
    <row r="28" spans="1:17" ht="81.75" customHeight="1">
      <c r="A28" s="80">
        <v>4</v>
      </c>
      <c r="B28" s="336"/>
      <c r="C28" s="205" t="s">
        <v>582</v>
      </c>
      <c r="D28" s="130">
        <v>1</v>
      </c>
      <c r="E28" s="337"/>
      <c r="F28" s="338"/>
      <c r="G28" s="339"/>
      <c r="H28" s="39"/>
      <c r="I28" s="39"/>
      <c r="J28" s="141" t="s">
        <v>199</v>
      </c>
      <c r="K28" s="140"/>
      <c r="L28" s="432"/>
      <c r="M28" s="118"/>
      <c r="N28" s="119"/>
      <c r="O28" s="119"/>
      <c r="P28" s="153" t="s">
        <v>27</v>
      </c>
      <c r="Q28" s="136"/>
    </row>
    <row r="29" spans="1:17" ht="101.25" customHeight="1">
      <c r="A29" s="80">
        <v>5</v>
      </c>
      <c r="B29" s="336"/>
      <c r="C29" s="205" t="s">
        <v>583</v>
      </c>
      <c r="D29" s="130">
        <v>1</v>
      </c>
      <c r="E29" s="337"/>
      <c r="F29" s="338"/>
      <c r="G29" s="339"/>
      <c r="H29" s="39"/>
      <c r="I29" s="39"/>
      <c r="J29" s="141" t="s">
        <v>399</v>
      </c>
      <c r="K29" s="145" t="s">
        <v>400</v>
      </c>
      <c r="L29" s="433"/>
      <c r="M29" s="119"/>
      <c r="N29" s="119"/>
      <c r="O29" s="119"/>
      <c r="P29" s="153" t="s">
        <v>27</v>
      </c>
      <c r="Q29" s="136"/>
    </row>
    <row r="30" spans="1:17" ht="87.75" customHeight="1">
      <c r="A30" s="133"/>
      <c r="B30" s="82" t="s">
        <v>172</v>
      </c>
      <c r="C30" s="212" t="s">
        <v>584</v>
      </c>
      <c r="D30" s="67"/>
      <c r="E30" s="67"/>
      <c r="F30" s="67"/>
      <c r="G30" s="78"/>
      <c r="H30" s="13">
        <f>IF(COUNT(D31:D34)=0,"N/A",SUM(D31:D34)/(COUNT(D31:D34)*2))</f>
        <v>0.5</v>
      </c>
      <c r="I30" s="14" t="str">
        <f>IF(H30="N/A","N/A", IF(H30&gt;=80%,"MET",IF(H30&gt;=50%,"PARTIAL MET","Not Met")))</f>
        <v>PARTIAL MET</v>
      </c>
      <c r="J30" s="416"/>
      <c r="K30" s="417"/>
      <c r="L30" s="418"/>
      <c r="M30" s="419"/>
      <c r="N30" s="420"/>
      <c r="O30" s="420"/>
      <c r="P30" s="421"/>
      <c r="Q30" s="136"/>
    </row>
    <row r="31" spans="1:17" ht="95.25" customHeight="1">
      <c r="A31" s="80">
        <v>1</v>
      </c>
      <c r="B31" s="335"/>
      <c r="C31" s="213" t="s">
        <v>585</v>
      </c>
      <c r="D31" s="130">
        <v>1</v>
      </c>
      <c r="E31" s="337"/>
      <c r="F31" s="338"/>
      <c r="G31" s="339"/>
      <c r="H31" s="36"/>
      <c r="I31" s="36"/>
      <c r="J31" s="141" t="s">
        <v>47</v>
      </c>
      <c r="K31" s="139"/>
      <c r="L31" s="139"/>
      <c r="M31" s="121"/>
      <c r="N31" s="122"/>
      <c r="O31" s="122"/>
      <c r="P31" s="153" t="s">
        <v>27</v>
      </c>
      <c r="Q31" s="136"/>
    </row>
    <row r="32" spans="1:17" ht="75" customHeight="1">
      <c r="A32" s="80">
        <v>2</v>
      </c>
      <c r="B32" s="336"/>
      <c r="C32" s="205" t="s">
        <v>586</v>
      </c>
      <c r="D32" s="130">
        <v>1</v>
      </c>
      <c r="E32" s="337"/>
      <c r="F32" s="338"/>
      <c r="G32" s="339"/>
      <c r="H32" s="37"/>
      <c r="I32" s="37"/>
      <c r="J32" s="139"/>
      <c r="K32" s="141" t="s">
        <v>103</v>
      </c>
      <c r="L32" s="141" t="s">
        <v>401</v>
      </c>
      <c r="M32" s="121"/>
      <c r="N32" s="122"/>
      <c r="O32" s="122"/>
      <c r="P32" s="153" t="s">
        <v>27</v>
      </c>
      <c r="Q32" s="136"/>
    </row>
    <row r="33" spans="1:17" ht="106.5" customHeight="1">
      <c r="A33" s="80">
        <v>3</v>
      </c>
      <c r="B33" s="336"/>
      <c r="C33" s="205" t="s">
        <v>587</v>
      </c>
      <c r="D33" s="130">
        <v>1</v>
      </c>
      <c r="E33" s="337"/>
      <c r="F33" s="338"/>
      <c r="G33" s="339"/>
      <c r="H33" s="37"/>
      <c r="I33" s="37"/>
      <c r="J33" s="139"/>
      <c r="K33" s="139"/>
      <c r="L33" s="141" t="s">
        <v>201</v>
      </c>
      <c r="M33" s="121"/>
      <c r="N33" s="122"/>
      <c r="O33" s="122"/>
      <c r="P33" s="153" t="s">
        <v>27</v>
      </c>
      <c r="Q33" s="136"/>
    </row>
    <row r="34" spans="1:17" ht="85.5" customHeight="1">
      <c r="A34" s="80">
        <v>4</v>
      </c>
      <c r="B34" s="336"/>
      <c r="C34" s="205" t="s">
        <v>588</v>
      </c>
      <c r="D34" s="130">
        <v>1</v>
      </c>
      <c r="E34" s="337"/>
      <c r="F34" s="338"/>
      <c r="G34" s="339"/>
      <c r="H34" s="37"/>
      <c r="I34" s="37"/>
      <c r="J34" s="141" t="s">
        <v>202</v>
      </c>
      <c r="K34" s="139"/>
      <c r="L34" s="139" t="s">
        <v>203</v>
      </c>
      <c r="M34" s="121"/>
      <c r="N34" s="122"/>
      <c r="O34" s="122"/>
      <c r="P34" s="153" t="s">
        <v>27</v>
      </c>
      <c r="Q34" s="136"/>
    </row>
    <row r="35" spans="1:17" ht="80.25" customHeight="1">
      <c r="A35" s="133"/>
      <c r="B35" s="82" t="s">
        <v>63</v>
      </c>
      <c r="C35" s="312" t="s">
        <v>589</v>
      </c>
      <c r="D35" s="313"/>
      <c r="E35" s="313"/>
      <c r="F35" s="313"/>
      <c r="G35" s="313"/>
      <c r="H35" s="13">
        <f>IF(COUNT(D36:D40)=0,"N/A",SUM(D36:D40)/(COUNT(D36:D40)*2))</f>
        <v>0.5</v>
      </c>
      <c r="I35" s="14" t="str">
        <f>IF(H35="N/A","N/A", IF(H35&gt;=80%,"MET",IF(H35&gt;=50%,"PARTIAL MET","Not Met")))</f>
        <v>PARTIAL MET</v>
      </c>
      <c r="J35" s="416"/>
      <c r="K35" s="417"/>
      <c r="L35" s="418"/>
      <c r="M35" s="419"/>
      <c r="N35" s="420"/>
      <c r="O35" s="420"/>
      <c r="P35" s="421"/>
      <c r="Q35" s="136"/>
    </row>
    <row r="36" spans="1:17" ht="111.75" customHeight="1">
      <c r="A36" s="54">
        <v>1</v>
      </c>
      <c r="B36" s="335"/>
      <c r="C36" s="205" t="s">
        <v>590</v>
      </c>
      <c r="D36" s="130">
        <v>1</v>
      </c>
      <c r="E36" s="337"/>
      <c r="F36" s="338"/>
      <c r="G36" s="339"/>
      <c r="H36" s="41"/>
      <c r="I36" s="41"/>
      <c r="J36" s="141" t="s">
        <v>47</v>
      </c>
      <c r="K36" s="20"/>
      <c r="L36" s="20"/>
      <c r="M36" s="123"/>
      <c r="N36" s="124"/>
      <c r="O36" s="124"/>
      <c r="P36" s="153" t="s">
        <v>27</v>
      </c>
      <c r="Q36" s="136"/>
    </row>
    <row r="37" spans="1:17" ht="82.5" customHeight="1">
      <c r="A37" s="54">
        <v>2</v>
      </c>
      <c r="B37" s="336"/>
      <c r="C37" s="205" t="s">
        <v>591</v>
      </c>
      <c r="D37" s="130">
        <v>1</v>
      </c>
      <c r="E37" s="337"/>
      <c r="F37" s="338"/>
      <c r="G37" s="339"/>
      <c r="H37" s="42"/>
      <c r="I37" s="42"/>
      <c r="J37" s="20"/>
      <c r="K37" s="141" t="s">
        <v>58</v>
      </c>
      <c r="L37" s="20"/>
      <c r="M37" s="123"/>
      <c r="N37" s="124"/>
      <c r="O37" s="124"/>
      <c r="P37" s="153" t="s">
        <v>27</v>
      </c>
      <c r="Q37" s="136"/>
    </row>
    <row r="38" spans="1:17" ht="103.5" customHeight="1">
      <c r="A38" s="54">
        <v>3</v>
      </c>
      <c r="B38" s="336"/>
      <c r="C38" s="205" t="s">
        <v>592</v>
      </c>
      <c r="D38" s="130">
        <v>1</v>
      </c>
      <c r="E38" s="337"/>
      <c r="F38" s="338"/>
      <c r="G38" s="339"/>
      <c r="H38" s="42"/>
      <c r="I38" s="42"/>
      <c r="J38" s="141" t="s">
        <v>204</v>
      </c>
      <c r="K38" s="20"/>
      <c r="L38" s="20"/>
      <c r="M38" s="123"/>
      <c r="N38" s="124"/>
      <c r="O38" s="124"/>
      <c r="P38" s="153" t="s">
        <v>27</v>
      </c>
      <c r="Q38" s="136"/>
    </row>
    <row r="39" spans="1:17" ht="102" customHeight="1">
      <c r="A39" s="54">
        <v>4</v>
      </c>
      <c r="B39" s="336"/>
      <c r="C39" s="205" t="s">
        <v>593</v>
      </c>
      <c r="D39" s="130">
        <v>1</v>
      </c>
      <c r="E39" s="337"/>
      <c r="F39" s="338"/>
      <c r="G39" s="339"/>
      <c r="H39" s="42"/>
      <c r="I39" s="42"/>
      <c r="J39" s="141" t="s">
        <v>205</v>
      </c>
      <c r="K39" s="20"/>
      <c r="L39" s="20"/>
      <c r="M39" s="123"/>
      <c r="N39" s="124"/>
      <c r="O39" s="124"/>
      <c r="P39" s="153" t="s">
        <v>27</v>
      </c>
      <c r="Q39" s="136"/>
    </row>
    <row r="40" spans="1:17" ht="86.25" customHeight="1">
      <c r="A40" s="54">
        <v>5</v>
      </c>
      <c r="B40" s="336"/>
      <c r="C40" s="205" t="s">
        <v>594</v>
      </c>
      <c r="D40" s="130">
        <v>1</v>
      </c>
      <c r="E40" s="337"/>
      <c r="F40" s="338"/>
      <c r="G40" s="339"/>
      <c r="H40" s="42"/>
      <c r="I40" s="42"/>
      <c r="J40" s="141" t="s">
        <v>206</v>
      </c>
      <c r="K40" s="20"/>
      <c r="L40" s="20"/>
      <c r="M40" s="123"/>
      <c r="N40" s="124"/>
      <c r="O40" s="124"/>
      <c r="P40" s="153" t="s">
        <v>27</v>
      </c>
      <c r="Q40" s="136"/>
    </row>
    <row r="41" spans="1:17" ht="89.25" customHeight="1">
      <c r="A41" s="133"/>
      <c r="B41" s="82" t="s">
        <v>174</v>
      </c>
      <c r="C41" s="312" t="s">
        <v>595</v>
      </c>
      <c r="D41" s="313"/>
      <c r="E41" s="313"/>
      <c r="F41" s="313"/>
      <c r="G41" s="313"/>
      <c r="H41" s="13">
        <f>IF(COUNT(D42:D46)=0,"N/A",SUM(D42:D46)/(COUNT(D42:D46)*2))</f>
        <v>0.5</v>
      </c>
      <c r="I41" s="14" t="str">
        <f>IF(H41="N/A","N/A", IF(H41&gt;=80%,"MET",IF(H41&gt;=50%,"PARTIAL MET","Not Met")))</f>
        <v>PARTIAL MET</v>
      </c>
      <c r="J41" s="416"/>
      <c r="K41" s="417"/>
      <c r="L41" s="418"/>
      <c r="M41" s="419"/>
      <c r="N41" s="420"/>
      <c r="O41" s="420"/>
      <c r="P41" s="421"/>
      <c r="Q41" s="136"/>
    </row>
    <row r="42" spans="1:17" ht="75" customHeight="1">
      <c r="A42" s="54">
        <v>1</v>
      </c>
      <c r="B42" s="335"/>
      <c r="C42" s="205" t="s">
        <v>596</v>
      </c>
      <c r="D42" s="130">
        <v>1</v>
      </c>
      <c r="E42" s="337"/>
      <c r="F42" s="338"/>
      <c r="G42" s="339"/>
      <c r="H42" s="41"/>
      <c r="I42" s="41"/>
      <c r="J42" s="141" t="s">
        <v>47</v>
      </c>
      <c r="K42" s="20"/>
      <c r="L42" s="20"/>
      <c r="M42" s="123"/>
      <c r="N42" s="124"/>
      <c r="O42" s="124"/>
      <c r="P42" s="153" t="s">
        <v>27</v>
      </c>
      <c r="Q42" s="136"/>
    </row>
    <row r="43" spans="1:17" ht="77.25" customHeight="1">
      <c r="A43" s="54">
        <v>2</v>
      </c>
      <c r="B43" s="336"/>
      <c r="C43" s="205" t="s">
        <v>597</v>
      </c>
      <c r="D43" s="130">
        <v>1</v>
      </c>
      <c r="E43" s="337"/>
      <c r="F43" s="338"/>
      <c r="G43" s="339"/>
      <c r="H43" s="42"/>
      <c r="I43" s="42"/>
      <c r="J43" s="20"/>
      <c r="K43" s="141" t="s">
        <v>207</v>
      </c>
      <c r="L43" s="20"/>
      <c r="M43" s="123"/>
      <c r="N43" s="124"/>
      <c r="O43" s="124"/>
      <c r="P43" s="153" t="s">
        <v>27</v>
      </c>
      <c r="Q43" s="136"/>
    </row>
    <row r="44" spans="1:17" ht="91.5" customHeight="1">
      <c r="A44" s="54">
        <v>3</v>
      </c>
      <c r="B44" s="336"/>
      <c r="C44" s="205" t="s">
        <v>598</v>
      </c>
      <c r="D44" s="130">
        <v>1</v>
      </c>
      <c r="E44" s="337"/>
      <c r="F44" s="338"/>
      <c r="G44" s="339"/>
      <c r="H44" s="42"/>
      <c r="I44" s="42"/>
      <c r="J44" s="141" t="s">
        <v>402</v>
      </c>
      <c r="K44" s="20"/>
      <c r="L44" s="20"/>
      <c r="M44" s="123"/>
      <c r="N44" s="124"/>
      <c r="O44" s="124"/>
      <c r="P44" s="153" t="s">
        <v>27</v>
      </c>
      <c r="Q44" s="136"/>
    </row>
    <row r="45" spans="1:17" ht="97.5" customHeight="1">
      <c r="A45" s="54">
        <v>4</v>
      </c>
      <c r="B45" s="336"/>
      <c r="C45" s="205" t="s">
        <v>599</v>
      </c>
      <c r="D45" s="130">
        <v>1</v>
      </c>
      <c r="E45" s="337"/>
      <c r="F45" s="338"/>
      <c r="G45" s="339"/>
      <c r="H45" s="42"/>
      <c r="I45" s="42"/>
      <c r="J45" s="20"/>
      <c r="K45" s="20"/>
      <c r="L45" s="141" t="s">
        <v>403</v>
      </c>
      <c r="M45" s="123"/>
      <c r="N45" s="124"/>
      <c r="O45" s="124"/>
      <c r="P45" s="153" t="s">
        <v>27</v>
      </c>
      <c r="Q45" s="136"/>
    </row>
    <row r="46" spans="1:17" ht="108" customHeight="1">
      <c r="A46" s="54">
        <v>5</v>
      </c>
      <c r="B46" s="336"/>
      <c r="C46" s="205" t="s">
        <v>600</v>
      </c>
      <c r="D46" s="130">
        <v>1</v>
      </c>
      <c r="E46" s="337"/>
      <c r="F46" s="338"/>
      <c r="G46" s="339"/>
      <c r="H46" s="42"/>
      <c r="I46" s="42"/>
      <c r="J46" s="141" t="s">
        <v>208</v>
      </c>
      <c r="K46" s="20"/>
      <c r="L46" s="20"/>
      <c r="M46" s="123"/>
      <c r="N46" s="124"/>
      <c r="O46" s="124"/>
      <c r="P46" s="153" t="s">
        <v>27</v>
      </c>
      <c r="Q46" s="136"/>
    </row>
    <row r="47" spans="1:17" ht="74.25" customHeight="1">
      <c r="A47" s="134"/>
      <c r="B47" s="82" t="s">
        <v>173</v>
      </c>
      <c r="C47" s="312" t="s">
        <v>601</v>
      </c>
      <c r="D47" s="313"/>
      <c r="E47" s="313"/>
      <c r="F47" s="313"/>
      <c r="G47" s="313"/>
      <c r="H47" s="13">
        <f>IF(COUNT(D48:D52)=0,"N/A",SUM(D48:D52)/(COUNT(D48:D52)*2))</f>
        <v>0.5</v>
      </c>
      <c r="I47" s="14" t="str">
        <f>IF(H47="N/A","N/A", IF(H47&gt;=80%,"MET",IF(H47&gt;=50%,"PARTIAL MET","Not Met")))</f>
        <v>PARTIAL MET</v>
      </c>
      <c r="J47" s="422"/>
      <c r="K47" s="423"/>
      <c r="L47" s="424"/>
      <c r="M47" s="425"/>
      <c r="N47" s="426"/>
      <c r="O47" s="426"/>
      <c r="P47" s="427"/>
      <c r="Q47" s="136"/>
    </row>
    <row r="48" spans="1:17" ht="84" customHeight="1">
      <c r="A48" s="54">
        <v>1</v>
      </c>
      <c r="B48" s="335"/>
      <c r="C48" s="205" t="s">
        <v>602</v>
      </c>
      <c r="D48" s="130">
        <v>1</v>
      </c>
      <c r="E48" s="337"/>
      <c r="F48" s="338"/>
      <c r="G48" s="339"/>
      <c r="H48" s="428"/>
      <c r="I48" s="46"/>
      <c r="J48" s="20"/>
      <c r="K48" s="20"/>
      <c r="L48" s="141" t="s">
        <v>209</v>
      </c>
      <c r="M48" s="125"/>
      <c r="N48" s="125"/>
      <c r="O48" s="125"/>
      <c r="P48" s="153" t="s">
        <v>27</v>
      </c>
      <c r="Q48" s="136"/>
    </row>
    <row r="49" spans="1:17" ht="102" customHeight="1">
      <c r="A49" s="54">
        <v>2</v>
      </c>
      <c r="B49" s="336"/>
      <c r="C49" s="205" t="s">
        <v>603</v>
      </c>
      <c r="D49" s="130">
        <v>1</v>
      </c>
      <c r="E49" s="337"/>
      <c r="F49" s="338"/>
      <c r="G49" s="339"/>
      <c r="H49" s="428"/>
      <c r="I49" s="101"/>
      <c r="J49" s="141" t="s">
        <v>210</v>
      </c>
      <c r="K49" s="126"/>
      <c r="L49" s="141" t="s">
        <v>211</v>
      </c>
      <c r="M49" s="127"/>
      <c r="N49" s="119"/>
      <c r="O49" s="119"/>
      <c r="P49" s="153" t="s">
        <v>27</v>
      </c>
      <c r="Q49" s="136"/>
    </row>
    <row r="50" spans="1:17" ht="85.5" customHeight="1">
      <c r="A50" s="54">
        <v>3</v>
      </c>
      <c r="B50" s="336"/>
      <c r="C50" s="205" t="s">
        <v>604</v>
      </c>
      <c r="D50" s="130">
        <v>1</v>
      </c>
      <c r="E50" s="337"/>
      <c r="F50" s="338"/>
      <c r="G50" s="339"/>
      <c r="H50" s="428"/>
      <c r="I50" s="101"/>
      <c r="J50" s="141" t="s">
        <v>404</v>
      </c>
      <c r="K50" s="141" t="s">
        <v>102</v>
      </c>
      <c r="L50" s="20"/>
      <c r="M50" s="127"/>
      <c r="N50" s="119"/>
      <c r="O50" s="119"/>
      <c r="P50" s="153" t="s">
        <v>27</v>
      </c>
      <c r="Q50" s="136"/>
    </row>
    <row r="51" spans="1:17" ht="91.5" customHeight="1">
      <c r="A51" s="54">
        <v>4</v>
      </c>
      <c r="B51" s="336"/>
      <c r="C51" s="205" t="s">
        <v>605</v>
      </c>
      <c r="D51" s="130">
        <v>1</v>
      </c>
      <c r="E51" s="337"/>
      <c r="F51" s="338"/>
      <c r="G51" s="339"/>
      <c r="H51" s="428"/>
      <c r="I51" s="101"/>
      <c r="J51" s="141" t="s">
        <v>212</v>
      </c>
      <c r="K51" s="20"/>
      <c r="L51" s="20"/>
      <c r="M51" s="128"/>
      <c r="N51" s="128"/>
      <c r="O51" s="128"/>
      <c r="P51" s="153" t="s">
        <v>27</v>
      </c>
      <c r="Q51" s="136"/>
    </row>
    <row r="52" spans="1:17" ht="79.5" customHeight="1">
      <c r="A52" s="54">
        <v>5</v>
      </c>
      <c r="B52" s="346"/>
      <c r="C52" s="205" t="s">
        <v>606</v>
      </c>
      <c r="D52" s="130">
        <v>1</v>
      </c>
      <c r="E52" s="337"/>
      <c r="F52" s="338"/>
      <c r="G52" s="339"/>
      <c r="H52" s="428"/>
      <c r="I52" s="102"/>
      <c r="J52" s="141" t="s">
        <v>213</v>
      </c>
      <c r="K52" s="141" t="s">
        <v>102</v>
      </c>
      <c r="L52" s="20"/>
      <c r="M52" s="123"/>
      <c r="N52" s="124"/>
      <c r="O52" s="124"/>
      <c r="P52" s="153" t="s">
        <v>27</v>
      </c>
      <c r="Q52" s="136"/>
    </row>
    <row r="53" spans="1:17" ht="81" customHeight="1">
      <c r="A53" s="135"/>
      <c r="B53" s="82" t="s">
        <v>175</v>
      </c>
      <c r="C53" s="312" t="s">
        <v>607</v>
      </c>
      <c r="D53" s="313"/>
      <c r="E53" s="313"/>
      <c r="F53" s="313"/>
      <c r="G53" s="313"/>
      <c r="H53" s="13">
        <f>IF(COUNT(D54:D58)=0,"N/A",SUM(D54:D58)/(COUNT(D54:D58)*2))</f>
        <v>0.5</v>
      </c>
      <c r="I53" s="14" t="str">
        <f>IF(H53="N/A","N/A", IF(H53&gt;=80%,"MET",IF(H53&gt;=50%,"PARTIAL MET","Not Met")))</f>
        <v>PARTIAL MET</v>
      </c>
      <c r="J53" s="416"/>
      <c r="K53" s="417"/>
      <c r="L53" s="418"/>
      <c r="M53" s="419"/>
      <c r="N53" s="420"/>
      <c r="O53" s="420"/>
      <c r="P53" s="421"/>
      <c r="Q53" s="136"/>
    </row>
    <row r="54" spans="1:17" ht="84" customHeight="1">
      <c r="A54" s="83">
        <v>1</v>
      </c>
      <c r="B54" s="335"/>
      <c r="C54" s="210" t="s">
        <v>608</v>
      </c>
      <c r="D54" s="130">
        <v>1</v>
      </c>
      <c r="E54" s="337"/>
      <c r="F54" s="338"/>
      <c r="G54" s="339"/>
      <c r="H54" s="36"/>
      <c r="I54" s="36"/>
      <c r="J54" s="141" t="s">
        <v>47</v>
      </c>
      <c r="K54" s="20"/>
      <c r="L54" s="20"/>
      <c r="M54" s="121"/>
      <c r="N54" s="122"/>
      <c r="O54" s="122"/>
      <c r="P54" s="153" t="s">
        <v>27</v>
      </c>
      <c r="Q54" s="136"/>
    </row>
    <row r="55" spans="1:17" ht="85.5" customHeight="1">
      <c r="A55" s="83">
        <v>2</v>
      </c>
      <c r="B55" s="336"/>
      <c r="C55" s="210" t="s">
        <v>609</v>
      </c>
      <c r="D55" s="130">
        <v>1</v>
      </c>
      <c r="E55" s="337"/>
      <c r="F55" s="338"/>
      <c r="G55" s="339"/>
      <c r="H55" s="37"/>
      <c r="I55" s="37"/>
      <c r="J55" s="20"/>
      <c r="K55" s="141" t="s">
        <v>58</v>
      </c>
      <c r="L55" s="20"/>
      <c r="M55" s="121"/>
      <c r="N55" s="122"/>
      <c r="O55" s="122"/>
      <c r="P55" s="153" t="s">
        <v>27</v>
      </c>
      <c r="Q55" s="136"/>
    </row>
    <row r="56" spans="1:17" ht="82.5" customHeight="1">
      <c r="A56" s="83">
        <v>3</v>
      </c>
      <c r="B56" s="336"/>
      <c r="C56" s="210" t="s">
        <v>859</v>
      </c>
      <c r="D56" s="130">
        <v>1</v>
      </c>
      <c r="E56" s="337"/>
      <c r="F56" s="338"/>
      <c r="G56" s="339"/>
      <c r="H56" s="37"/>
      <c r="I56" s="37"/>
      <c r="J56" s="20"/>
      <c r="K56" s="141" t="s">
        <v>405</v>
      </c>
      <c r="L56" s="141" t="s">
        <v>214</v>
      </c>
      <c r="M56" s="121"/>
      <c r="N56" s="122"/>
      <c r="O56" s="122"/>
      <c r="P56" s="153" t="s">
        <v>27</v>
      </c>
      <c r="Q56" s="136"/>
    </row>
    <row r="57" spans="1:17" ht="88.5" customHeight="1">
      <c r="A57" s="83">
        <v>4</v>
      </c>
      <c r="B57" s="336"/>
      <c r="C57" s="210" t="s">
        <v>610</v>
      </c>
      <c r="D57" s="130">
        <v>1</v>
      </c>
      <c r="E57" s="337"/>
      <c r="F57" s="338"/>
      <c r="G57" s="339"/>
      <c r="H57" s="37"/>
      <c r="I57" s="37"/>
      <c r="J57" s="141" t="s">
        <v>215</v>
      </c>
      <c r="K57" s="20"/>
      <c r="L57" s="141" t="s">
        <v>216</v>
      </c>
      <c r="M57" s="121"/>
      <c r="N57" s="122"/>
      <c r="O57" s="122"/>
      <c r="P57" s="153" t="s">
        <v>27</v>
      </c>
      <c r="Q57" s="136"/>
    </row>
    <row r="58" spans="1:17" ht="88.5" customHeight="1">
      <c r="A58" s="83">
        <v>5</v>
      </c>
      <c r="B58" s="66"/>
      <c r="C58" s="210" t="s">
        <v>611</v>
      </c>
      <c r="D58" s="130">
        <v>1</v>
      </c>
      <c r="E58" s="337"/>
      <c r="F58" s="338"/>
      <c r="G58" s="339"/>
      <c r="H58" s="37"/>
      <c r="I58" s="37"/>
      <c r="J58" s="141" t="s">
        <v>217</v>
      </c>
      <c r="K58" s="141" t="s">
        <v>102</v>
      </c>
      <c r="L58" s="20"/>
      <c r="M58" s="121"/>
      <c r="N58" s="122"/>
      <c r="O58" s="122"/>
      <c r="P58" s="153" t="s">
        <v>27</v>
      </c>
      <c r="Q58" s="136"/>
    </row>
    <row r="59" spans="1:17" ht="69.75" customHeight="1">
      <c r="A59" s="135"/>
      <c r="B59" s="82" t="s">
        <v>176</v>
      </c>
      <c r="C59" s="312" t="s">
        <v>612</v>
      </c>
      <c r="D59" s="313"/>
      <c r="E59" s="313"/>
      <c r="F59" s="313"/>
      <c r="G59" s="313"/>
      <c r="H59" s="13">
        <f>IF(COUNT(D60:D65)=0,"N/A",SUM(D60:D65)/(COUNT(D60:D65)*2))</f>
        <v>0.5</v>
      </c>
      <c r="I59" s="14" t="str">
        <f>IF(H59="N/A","N/A", IF(H59&gt;=80%,"MET",IF(H59&gt;=50%,"PARTIAL MET","Not Met")))</f>
        <v>PARTIAL MET</v>
      </c>
      <c r="J59" s="416"/>
      <c r="K59" s="417"/>
      <c r="L59" s="418"/>
      <c r="M59" s="419"/>
      <c r="N59" s="420"/>
      <c r="O59" s="420"/>
      <c r="P59" s="421"/>
      <c r="Q59" s="136"/>
    </row>
    <row r="60" spans="1:17" ht="87" customHeight="1">
      <c r="A60" s="54">
        <v>1</v>
      </c>
      <c r="B60" s="335"/>
      <c r="C60" s="205" t="s">
        <v>613</v>
      </c>
      <c r="D60" s="130">
        <v>1</v>
      </c>
      <c r="E60" s="337"/>
      <c r="F60" s="338"/>
      <c r="G60" s="339"/>
      <c r="H60" s="364"/>
      <c r="I60" s="364"/>
      <c r="J60" s="141" t="s">
        <v>47</v>
      </c>
      <c r="K60" s="20"/>
      <c r="L60" s="20"/>
      <c r="M60" s="121"/>
      <c r="N60" s="122"/>
      <c r="O60" s="122"/>
      <c r="P60" s="153" t="s">
        <v>27</v>
      </c>
      <c r="Q60" s="136"/>
    </row>
    <row r="61" spans="1:17" ht="78" customHeight="1">
      <c r="A61" s="54">
        <v>2</v>
      </c>
      <c r="B61" s="336"/>
      <c r="C61" s="205" t="s">
        <v>614</v>
      </c>
      <c r="D61" s="130">
        <v>1</v>
      </c>
      <c r="E61" s="337"/>
      <c r="F61" s="338"/>
      <c r="G61" s="339"/>
      <c r="H61" s="365"/>
      <c r="I61" s="365"/>
      <c r="J61" s="20"/>
      <c r="K61" s="141" t="s">
        <v>58</v>
      </c>
      <c r="L61" s="20"/>
      <c r="M61" s="121"/>
      <c r="N61" s="122"/>
      <c r="O61" s="122"/>
      <c r="P61" s="153" t="s">
        <v>27</v>
      </c>
      <c r="Q61" s="136"/>
    </row>
    <row r="62" spans="1:17" ht="69" customHeight="1">
      <c r="A62" s="54">
        <v>3</v>
      </c>
      <c r="B62" s="336"/>
      <c r="C62" s="205" t="s">
        <v>615</v>
      </c>
      <c r="D62" s="130">
        <v>1</v>
      </c>
      <c r="E62" s="337"/>
      <c r="F62" s="338"/>
      <c r="G62" s="339"/>
      <c r="H62" s="365"/>
      <c r="I62" s="365"/>
      <c r="J62" s="141" t="s">
        <v>218</v>
      </c>
      <c r="K62" s="20"/>
      <c r="L62" s="141" t="s">
        <v>406</v>
      </c>
      <c r="M62" s="121"/>
      <c r="N62" s="122"/>
      <c r="O62" s="122"/>
      <c r="P62" s="153" t="s">
        <v>27</v>
      </c>
      <c r="Q62" s="136"/>
    </row>
    <row r="63" spans="1:17" ht="60.75" customHeight="1">
      <c r="A63" s="54">
        <v>4</v>
      </c>
      <c r="B63" s="336"/>
      <c r="C63" s="205" t="s">
        <v>616</v>
      </c>
      <c r="D63" s="130">
        <v>1</v>
      </c>
      <c r="E63" s="337"/>
      <c r="F63" s="338"/>
      <c r="G63" s="339"/>
      <c r="H63" s="365"/>
      <c r="I63" s="365"/>
      <c r="J63" s="141" t="s">
        <v>407</v>
      </c>
      <c r="K63" s="141" t="s">
        <v>408</v>
      </c>
      <c r="L63" s="141" t="s">
        <v>219</v>
      </c>
      <c r="M63" s="121"/>
      <c r="N63" s="122"/>
      <c r="O63" s="122"/>
      <c r="P63" s="153" t="s">
        <v>27</v>
      </c>
      <c r="Q63" s="136"/>
    </row>
    <row r="64" spans="1:17" ht="57" customHeight="1">
      <c r="A64" s="54">
        <v>5</v>
      </c>
      <c r="B64" s="336"/>
      <c r="C64" s="205" t="s">
        <v>617</v>
      </c>
      <c r="D64" s="130">
        <v>1</v>
      </c>
      <c r="E64" s="337"/>
      <c r="F64" s="338"/>
      <c r="G64" s="339"/>
      <c r="H64" s="365"/>
      <c r="I64" s="365"/>
      <c r="J64" s="141" t="s">
        <v>215</v>
      </c>
      <c r="K64" s="20"/>
      <c r="L64" s="141" t="s">
        <v>220</v>
      </c>
      <c r="M64" s="121"/>
      <c r="N64" s="122"/>
      <c r="O64" s="122"/>
      <c r="P64" s="153" t="s">
        <v>27</v>
      </c>
      <c r="Q64" s="136"/>
    </row>
    <row r="65" spans="1:17" ht="95.25" customHeight="1">
      <c r="A65" s="54">
        <v>6</v>
      </c>
      <c r="B65" s="346"/>
      <c r="C65" s="205" t="s">
        <v>618</v>
      </c>
      <c r="D65" s="130">
        <v>1</v>
      </c>
      <c r="E65" s="337"/>
      <c r="F65" s="338"/>
      <c r="G65" s="339"/>
      <c r="H65" s="366"/>
      <c r="I65" s="366"/>
      <c r="J65" s="141" t="s">
        <v>409</v>
      </c>
      <c r="K65" s="20"/>
      <c r="L65" s="20"/>
      <c r="M65" s="121"/>
      <c r="N65" s="122"/>
      <c r="O65" s="122"/>
      <c r="P65" s="153" t="s">
        <v>27</v>
      </c>
      <c r="Q65" s="136"/>
    </row>
    <row r="66" spans="1:17" ht="78.75" customHeight="1">
      <c r="A66" s="98"/>
      <c r="B66" s="82" t="s">
        <v>177</v>
      </c>
      <c r="C66" s="312" t="s">
        <v>619</v>
      </c>
      <c r="D66" s="313"/>
      <c r="E66" s="313"/>
      <c r="F66" s="313"/>
      <c r="G66" s="313"/>
      <c r="H66" s="13">
        <f>IF(COUNT(D67:D72)=0,"N/A",SUM(D67:D72)/(COUNT(D67:D72)*2))</f>
        <v>0.58333333333333337</v>
      </c>
      <c r="I66" s="14" t="str">
        <f>IF(H66="N/A","N/A", IF(H66&gt;=80%,"MET",IF(H66&gt;=50%,"PARTIAL MET","Not Met")))</f>
        <v>PARTIAL MET</v>
      </c>
      <c r="J66" s="416"/>
      <c r="K66" s="417"/>
      <c r="L66" s="418"/>
      <c r="M66" s="419"/>
      <c r="N66" s="420"/>
      <c r="O66" s="420"/>
      <c r="P66" s="421"/>
      <c r="Q66" s="136"/>
    </row>
    <row r="67" spans="1:17" ht="103.5" customHeight="1">
      <c r="A67" s="54">
        <v>1</v>
      </c>
      <c r="B67" s="335"/>
      <c r="C67" s="205" t="s">
        <v>620</v>
      </c>
      <c r="D67" s="130">
        <v>1</v>
      </c>
      <c r="E67" s="337"/>
      <c r="F67" s="338"/>
      <c r="G67" s="339"/>
      <c r="H67" s="329"/>
      <c r="I67" s="41"/>
      <c r="J67" s="141" t="s">
        <v>410</v>
      </c>
      <c r="K67" s="20"/>
      <c r="L67" s="446"/>
      <c r="M67" s="128"/>
      <c r="N67" s="128"/>
      <c r="O67" s="128"/>
      <c r="P67" s="153" t="s">
        <v>27</v>
      </c>
      <c r="Q67" s="136"/>
    </row>
    <row r="68" spans="1:17" ht="61.5" customHeight="1">
      <c r="A68" s="54">
        <v>2</v>
      </c>
      <c r="B68" s="336"/>
      <c r="C68" s="205" t="s">
        <v>621</v>
      </c>
      <c r="D68" s="130">
        <v>1</v>
      </c>
      <c r="E68" s="337"/>
      <c r="F68" s="338"/>
      <c r="G68" s="339"/>
      <c r="H68" s="330"/>
      <c r="I68" s="42"/>
      <c r="J68" s="141" t="s">
        <v>56</v>
      </c>
      <c r="K68" s="141" t="s">
        <v>221</v>
      </c>
      <c r="L68" s="447"/>
      <c r="M68" s="128"/>
      <c r="N68" s="128"/>
      <c r="O68" s="128"/>
      <c r="P68" s="153" t="s">
        <v>27</v>
      </c>
      <c r="Q68" s="136"/>
    </row>
    <row r="69" spans="1:17" ht="81" customHeight="1">
      <c r="A69" s="54">
        <v>3</v>
      </c>
      <c r="B69" s="336"/>
      <c r="C69" s="205" t="s">
        <v>622</v>
      </c>
      <c r="D69" s="130">
        <v>1</v>
      </c>
      <c r="E69" s="337"/>
      <c r="F69" s="338"/>
      <c r="G69" s="339"/>
      <c r="H69" s="330"/>
      <c r="I69" s="42"/>
      <c r="J69" s="141" t="s">
        <v>222</v>
      </c>
      <c r="K69" s="141" t="s">
        <v>411</v>
      </c>
      <c r="L69" s="447"/>
      <c r="M69" s="128"/>
      <c r="N69" s="128"/>
      <c r="O69" s="128"/>
      <c r="P69" s="153" t="s">
        <v>27</v>
      </c>
      <c r="Q69" s="136"/>
    </row>
    <row r="70" spans="1:17" ht="94.5" customHeight="1">
      <c r="A70" s="54">
        <v>4</v>
      </c>
      <c r="B70" s="336"/>
      <c r="C70" s="205" t="s">
        <v>623</v>
      </c>
      <c r="D70" s="130">
        <v>1</v>
      </c>
      <c r="E70" s="337"/>
      <c r="F70" s="338"/>
      <c r="G70" s="339"/>
      <c r="H70" s="330"/>
      <c r="I70" s="330"/>
      <c r="J70" s="141" t="s">
        <v>223</v>
      </c>
      <c r="K70" s="20"/>
      <c r="L70" s="447"/>
      <c r="M70" s="123"/>
      <c r="N70" s="124"/>
      <c r="O70" s="124"/>
      <c r="P70" s="153" t="s">
        <v>27</v>
      </c>
      <c r="Q70" s="136"/>
    </row>
    <row r="71" spans="1:17" ht="63" customHeight="1">
      <c r="A71" s="54">
        <v>5</v>
      </c>
      <c r="B71" s="336"/>
      <c r="C71" s="205" t="s">
        <v>624</v>
      </c>
      <c r="D71" s="130">
        <v>1</v>
      </c>
      <c r="E71" s="337"/>
      <c r="F71" s="338"/>
      <c r="G71" s="339"/>
      <c r="H71" s="330"/>
      <c r="I71" s="330"/>
      <c r="J71" s="141" t="s">
        <v>224</v>
      </c>
      <c r="K71" s="20"/>
      <c r="L71" s="447"/>
      <c r="M71" s="123"/>
      <c r="N71" s="124"/>
      <c r="O71" s="124"/>
      <c r="P71" s="153" t="s">
        <v>27</v>
      </c>
      <c r="Q71" s="136"/>
    </row>
    <row r="72" spans="1:17" ht="69" customHeight="1">
      <c r="A72" s="54">
        <v>6</v>
      </c>
      <c r="B72" s="346"/>
      <c r="C72" s="205" t="s">
        <v>625</v>
      </c>
      <c r="D72" s="130">
        <v>2</v>
      </c>
      <c r="E72" s="337"/>
      <c r="F72" s="338"/>
      <c r="G72" s="339"/>
      <c r="H72" s="331"/>
      <c r="I72" s="331"/>
      <c r="J72" s="141" t="s">
        <v>225</v>
      </c>
      <c r="K72" s="20"/>
      <c r="L72" s="448"/>
      <c r="M72" s="123"/>
      <c r="N72" s="124"/>
      <c r="O72" s="124"/>
      <c r="P72" s="153" t="s">
        <v>27</v>
      </c>
      <c r="Q72" s="136"/>
    </row>
    <row r="73" spans="1:17" ht="65.25" customHeight="1">
      <c r="A73" s="99"/>
      <c r="B73" s="82" t="s">
        <v>178</v>
      </c>
      <c r="C73" s="312" t="s">
        <v>626</v>
      </c>
      <c r="D73" s="313"/>
      <c r="E73" s="313"/>
      <c r="F73" s="313"/>
      <c r="G73" s="313"/>
      <c r="H73" s="13">
        <f>IF(COUNT(D74:D79)=0,"N/A",SUM(D74:D79)/(COUNT(D74:D79)*2))</f>
        <v>0.5</v>
      </c>
      <c r="I73" s="14" t="str">
        <f>IF(H73="N/A","N/A", IF(H73&gt;=80%,"MET",IF(H73&gt;=50%,"PARTIAL MET","Not Met")))</f>
        <v>PARTIAL MET</v>
      </c>
      <c r="J73" s="416"/>
      <c r="K73" s="417"/>
      <c r="L73" s="418"/>
      <c r="M73" s="419"/>
      <c r="N73" s="420"/>
      <c r="O73" s="420"/>
      <c r="P73" s="421"/>
      <c r="Q73" s="136"/>
    </row>
    <row r="74" spans="1:17" ht="63" customHeight="1">
      <c r="A74" s="54">
        <v>1</v>
      </c>
      <c r="B74" s="335"/>
      <c r="C74" s="205" t="s">
        <v>627</v>
      </c>
      <c r="D74" s="130">
        <v>1</v>
      </c>
      <c r="E74" s="337"/>
      <c r="F74" s="338"/>
      <c r="G74" s="339"/>
      <c r="H74" s="36"/>
      <c r="I74" s="36"/>
      <c r="J74" s="141" t="s">
        <v>87</v>
      </c>
      <c r="K74" s="20"/>
      <c r="L74" s="469"/>
      <c r="M74" s="121"/>
      <c r="N74" s="122"/>
      <c r="O74" s="122"/>
      <c r="P74" s="153" t="s">
        <v>27</v>
      </c>
      <c r="Q74" s="136"/>
    </row>
    <row r="75" spans="1:17" ht="61.5" customHeight="1">
      <c r="A75" s="54">
        <v>2</v>
      </c>
      <c r="B75" s="336"/>
      <c r="C75" s="205" t="s">
        <v>628</v>
      </c>
      <c r="D75" s="130">
        <v>2</v>
      </c>
      <c r="E75" s="337"/>
      <c r="F75" s="338"/>
      <c r="G75" s="339"/>
      <c r="H75" s="37"/>
      <c r="I75" s="37"/>
      <c r="J75" s="141" t="s">
        <v>412</v>
      </c>
      <c r="K75" s="141" t="s">
        <v>48</v>
      </c>
      <c r="L75" s="470"/>
      <c r="M75" s="121"/>
      <c r="N75" s="122"/>
      <c r="O75" s="122"/>
      <c r="P75" s="153" t="s">
        <v>27</v>
      </c>
      <c r="Q75" s="136"/>
    </row>
    <row r="76" spans="1:17" ht="60" customHeight="1">
      <c r="A76" s="54">
        <v>3</v>
      </c>
      <c r="B76" s="336"/>
      <c r="C76" s="205" t="s">
        <v>629</v>
      </c>
      <c r="D76" s="130">
        <v>0</v>
      </c>
      <c r="E76" s="337"/>
      <c r="F76" s="338"/>
      <c r="G76" s="339"/>
      <c r="H76" s="37"/>
      <c r="I76" s="37"/>
      <c r="J76" s="141" t="s">
        <v>226</v>
      </c>
      <c r="K76" s="20"/>
      <c r="L76" s="470"/>
      <c r="M76" s="121"/>
      <c r="N76" s="122"/>
      <c r="O76" s="122"/>
      <c r="P76" s="153" t="s">
        <v>27</v>
      </c>
      <c r="Q76" s="136"/>
    </row>
    <row r="77" spans="1:17" ht="66" customHeight="1">
      <c r="A77" s="54">
        <v>4</v>
      </c>
      <c r="B77" s="336"/>
      <c r="C77" s="205" t="s">
        <v>630</v>
      </c>
      <c r="D77" s="130">
        <v>1</v>
      </c>
      <c r="E77" s="337"/>
      <c r="F77" s="338"/>
      <c r="G77" s="339"/>
      <c r="H77" s="37"/>
      <c r="I77" s="37"/>
      <c r="J77" s="141" t="s">
        <v>227</v>
      </c>
      <c r="K77" s="20"/>
      <c r="L77" s="470"/>
      <c r="M77" s="121"/>
      <c r="N77" s="122"/>
      <c r="O77" s="122"/>
      <c r="P77" s="153" t="s">
        <v>27</v>
      </c>
      <c r="Q77" s="136"/>
    </row>
    <row r="78" spans="1:17" ht="66" customHeight="1">
      <c r="A78" s="54">
        <v>5</v>
      </c>
      <c r="B78" s="336"/>
      <c r="C78" s="205" t="s">
        <v>631</v>
      </c>
      <c r="D78" s="130">
        <v>1</v>
      </c>
      <c r="E78" s="337"/>
      <c r="F78" s="338"/>
      <c r="G78" s="339"/>
      <c r="H78" s="37"/>
      <c r="I78" s="37"/>
      <c r="J78" s="141" t="s">
        <v>228</v>
      </c>
      <c r="K78" s="20"/>
      <c r="L78" s="470"/>
      <c r="M78" s="121"/>
      <c r="N78" s="122"/>
      <c r="O78" s="122"/>
      <c r="P78" s="153" t="s">
        <v>27</v>
      </c>
      <c r="Q78" s="136"/>
    </row>
    <row r="79" spans="1:17" ht="61.5" customHeight="1">
      <c r="A79" s="54">
        <v>6</v>
      </c>
      <c r="B79" s="346"/>
      <c r="C79" s="205" t="s">
        <v>632</v>
      </c>
      <c r="D79" s="130">
        <v>1</v>
      </c>
      <c r="E79" s="337"/>
      <c r="F79" s="338"/>
      <c r="G79" s="339"/>
      <c r="H79" s="38"/>
      <c r="I79" s="38"/>
      <c r="J79" s="141" t="s">
        <v>229</v>
      </c>
      <c r="K79" s="141" t="s">
        <v>413</v>
      </c>
      <c r="L79" s="471"/>
      <c r="M79" s="121"/>
      <c r="N79" s="122"/>
      <c r="O79" s="122"/>
      <c r="P79" s="153" t="s">
        <v>27</v>
      </c>
      <c r="Q79" s="136"/>
    </row>
    <row r="80" spans="1:17" ht="74.25" customHeight="1">
      <c r="A80" s="100"/>
      <c r="B80" s="82" t="s">
        <v>179</v>
      </c>
      <c r="C80" s="312" t="s">
        <v>633</v>
      </c>
      <c r="D80" s="313"/>
      <c r="E80" s="313"/>
      <c r="F80" s="313"/>
      <c r="G80" s="313"/>
      <c r="H80" s="13">
        <f>IF(COUNT(D81:D85)=0,"N/A",SUM(D81:D85)/(COUNT(D81:D85)*2))</f>
        <v>0.7</v>
      </c>
      <c r="I80" s="14" t="str">
        <f>IF(H80="N/A","N/A", IF(H80&gt;=80%,"MET",IF(H80&gt;=50%,"PARTIAL MET","Not Met")))</f>
        <v>PARTIAL MET</v>
      </c>
      <c r="J80" s="422"/>
      <c r="K80" s="423"/>
      <c r="L80" s="423"/>
      <c r="M80" s="423"/>
      <c r="N80" s="423"/>
      <c r="O80" s="423"/>
      <c r="P80" s="424"/>
      <c r="Q80" s="136"/>
    </row>
    <row r="81" spans="1:17" ht="71.25" customHeight="1">
      <c r="A81" s="54">
        <v>1</v>
      </c>
      <c r="B81" s="335"/>
      <c r="C81" s="205" t="s">
        <v>634</v>
      </c>
      <c r="D81" s="130">
        <v>2</v>
      </c>
      <c r="E81" s="337"/>
      <c r="F81" s="338"/>
      <c r="G81" s="339"/>
      <c r="H81" s="413"/>
      <c r="I81" s="49"/>
      <c r="J81" s="149" t="s">
        <v>47</v>
      </c>
      <c r="K81" s="142"/>
      <c r="L81" s="142"/>
      <c r="M81" s="123"/>
      <c r="N81" s="124"/>
      <c r="O81" s="124"/>
      <c r="P81" s="153" t="s">
        <v>27</v>
      </c>
      <c r="Q81" s="136"/>
    </row>
    <row r="82" spans="1:17" ht="61.5" customHeight="1">
      <c r="A82" s="54">
        <v>2</v>
      </c>
      <c r="B82" s="336"/>
      <c r="C82" s="205" t="s">
        <v>635</v>
      </c>
      <c r="D82" s="130">
        <v>2</v>
      </c>
      <c r="E82" s="337"/>
      <c r="F82" s="338"/>
      <c r="G82" s="339"/>
      <c r="H82" s="414"/>
      <c r="I82" s="49"/>
      <c r="J82" s="149" t="s">
        <v>412</v>
      </c>
      <c r="K82" s="149" t="s">
        <v>58</v>
      </c>
      <c r="L82" s="142"/>
      <c r="M82" s="123"/>
      <c r="N82" s="124"/>
      <c r="O82" s="124"/>
      <c r="P82" s="153" t="s">
        <v>27</v>
      </c>
      <c r="Q82" s="136"/>
    </row>
    <row r="83" spans="1:17" ht="52.5" customHeight="1">
      <c r="A83" s="54">
        <v>3</v>
      </c>
      <c r="B83" s="336"/>
      <c r="C83" s="205" t="s">
        <v>636</v>
      </c>
      <c r="D83" s="130">
        <v>1</v>
      </c>
      <c r="E83" s="337"/>
      <c r="F83" s="338"/>
      <c r="G83" s="339"/>
      <c r="H83" s="414"/>
      <c r="I83" s="49"/>
      <c r="J83" s="142"/>
      <c r="K83" s="142"/>
      <c r="L83" s="149" t="s">
        <v>230</v>
      </c>
      <c r="M83" s="123"/>
      <c r="N83" s="124"/>
      <c r="O83" s="124"/>
      <c r="P83" s="153" t="s">
        <v>27</v>
      </c>
      <c r="Q83" s="136"/>
    </row>
    <row r="84" spans="1:17" ht="67.5" customHeight="1">
      <c r="A84" s="54">
        <v>4</v>
      </c>
      <c r="B84" s="336"/>
      <c r="C84" s="205" t="s">
        <v>637</v>
      </c>
      <c r="D84" s="130">
        <v>1</v>
      </c>
      <c r="E84" s="337"/>
      <c r="F84" s="338"/>
      <c r="G84" s="339"/>
      <c r="H84" s="414"/>
      <c r="I84" s="49"/>
      <c r="J84" s="149" t="s">
        <v>414</v>
      </c>
      <c r="K84" s="142"/>
      <c r="L84" s="142"/>
      <c r="M84" s="123"/>
      <c r="N84" s="124"/>
      <c r="O84" s="124"/>
      <c r="P84" s="153" t="s">
        <v>27</v>
      </c>
      <c r="Q84" s="136"/>
    </row>
    <row r="85" spans="1:17" ht="82.5" customHeight="1">
      <c r="A85" s="54">
        <v>5</v>
      </c>
      <c r="B85" s="336"/>
      <c r="C85" s="205" t="s">
        <v>638</v>
      </c>
      <c r="D85" s="130">
        <v>1</v>
      </c>
      <c r="E85" s="337"/>
      <c r="F85" s="338"/>
      <c r="G85" s="339"/>
      <c r="H85" s="415"/>
      <c r="I85" s="49"/>
      <c r="J85" s="142"/>
      <c r="K85" s="142"/>
      <c r="L85" s="149" t="s">
        <v>231</v>
      </c>
      <c r="M85" s="123"/>
      <c r="N85" s="124"/>
      <c r="O85" s="124"/>
      <c r="P85" s="153" t="s">
        <v>27</v>
      </c>
      <c r="Q85" s="136"/>
    </row>
    <row r="86" spans="1:17" ht="61.5" customHeight="1">
      <c r="A86" s="99"/>
      <c r="B86" s="82" t="s">
        <v>180</v>
      </c>
      <c r="C86" s="312" t="s">
        <v>639</v>
      </c>
      <c r="D86" s="313"/>
      <c r="E86" s="313"/>
      <c r="F86" s="313"/>
      <c r="G86" s="313"/>
      <c r="H86" s="13">
        <f>IF(COUNT(D87:D91)=0,"N/A",SUM(D87:D91)/(COUNT(D87:D91)*2))</f>
        <v>0.3</v>
      </c>
      <c r="I86" s="14" t="str">
        <f>IF(H86="N/A","N/A", IF(H86&gt;=80%,"MET",IF(H86&gt;=50%,"PARTIAL MET","Not Met")))</f>
        <v>Not Met</v>
      </c>
      <c r="J86" s="422"/>
      <c r="K86" s="423"/>
      <c r="L86" s="423"/>
      <c r="M86" s="423"/>
      <c r="N86" s="423"/>
      <c r="O86" s="423"/>
      <c r="P86" s="424"/>
      <c r="Q86" s="136"/>
    </row>
    <row r="87" spans="1:17" ht="71.25" customHeight="1">
      <c r="A87" s="54">
        <v>1</v>
      </c>
      <c r="B87" s="335"/>
      <c r="C87" s="205" t="s">
        <v>640</v>
      </c>
      <c r="D87" s="130">
        <v>0</v>
      </c>
      <c r="E87" s="337"/>
      <c r="F87" s="338"/>
      <c r="G87" s="339"/>
      <c r="H87" s="49"/>
      <c r="I87" s="49"/>
      <c r="J87" s="141" t="s">
        <v>232</v>
      </c>
      <c r="K87" s="20"/>
      <c r="L87" s="20"/>
      <c r="M87" s="118"/>
      <c r="N87" s="119"/>
      <c r="O87" s="119"/>
      <c r="P87" s="153" t="s">
        <v>27</v>
      </c>
      <c r="Q87" s="136"/>
    </row>
    <row r="88" spans="1:17" ht="69.75" customHeight="1">
      <c r="A88" s="54">
        <v>2</v>
      </c>
      <c r="B88" s="336"/>
      <c r="C88" s="205" t="s">
        <v>641</v>
      </c>
      <c r="D88" s="130">
        <v>0</v>
      </c>
      <c r="E88" s="337"/>
      <c r="F88" s="338"/>
      <c r="G88" s="339"/>
      <c r="H88" s="49"/>
      <c r="I88" s="49"/>
      <c r="J88" s="141" t="s">
        <v>415</v>
      </c>
      <c r="K88" s="141" t="s">
        <v>102</v>
      </c>
      <c r="L88" s="141" t="s">
        <v>233</v>
      </c>
      <c r="M88" s="118"/>
      <c r="N88" s="119"/>
      <c r="O88" s="119"/>
      <c r="P88" s="153" t="s">
        <v>27</v>
      </c>
      <c r="Q88" s="136"/>
    </row>
    <row r="89" spans="1:17" ht="60.75" customHeight="1">
      <c r="A89" s="54">
        <v>3</v>
      </c>
      <c r="B89" s="336"/>
      <c r="C89" s="205" t="s">
        <v>644</v>
      </c>
      <c r="D89" s="130">
        <v>1</v>
      </c>
      <c r="E89" s="337"/>
      <c r="F89" s="338"/>
      <c r="G89" s="339"/>
      <c r="H89" s="49"/>
      <c r="I89" s="49"/>
      <c r="J89" s="141" t="s">
        <v>232</v>
      </c>
      <c r="K89" s="20"/>
      <c r="L89" s="20"/>
      <c r="M89" s="119"/>
      <c r="N89" s="119"/>
      <c r="O89" s="119"/>
      <c r="P89" s="153" t="s">
        <v>27</v>
      </c>
      <c r="Q89" s="136"/>
    </row>
    <row r="90" spans="1:17" ht="64.5" customHeight="1">
      <c r="A90" s="54">
        <v>4</v>
      </c>
      <c r="B90" s="336"/>
      <c r="C90" s="205" t="s">
        <v>642</v>
      </c>
      <c r="D90" s="130">
        <v>1</v>
      </c>
      <c r="E90" s="337"/>
      <c r="F90" s="338"/>
      <c r="G90" s="339"/>
      <c r="H90" s="49"/>
      <c r="I90" s="49"/>
      <c r="J90" s="141" t="s">
        <v>416</v>
      </c>
      <c r="K90" s="141" t="s">
        <v>58</v>
      </c>
      <c r="L90" s="20"/>
      <c r="M90" s="119"/>
      <c r="N90" s="119"/>
      <c r="O90" s="119"/>
      <c r="P90" s="153" t="s">
        <v>27</v>
      </c>
      <c r="Q90" s="136"/>
    </row>
    <row r="91" spans="1:17" ht="62.25" customHeight="1">
      <c r="A91" s="54">
        <v>5</v>
      </c>
      <c r="B91" s="336"/>
      <c r="C91" s="205" t="s">
        <v>643</v>
      </c>
      <c r="D91" s="130">
        <v>1</v>
      </c>
      <c r="E91" s="337"/>
      <c r="F91" s="338"/>
      <c r="G91" s="339"/>
      <c r="H91" s="49"/>
      <c r="I91" s="49"/>
      <c r="J91" s="20"/>
      <c r="K91" s="20"/>
      <c r="L91" s="141" t="s">
        <v>67</v>
      </c>
      <c r="M91" s="119"/>
      <c r="N91" s="119"/>
      <c r="O91" s="119"/>
      <c r="P91" s="153" t="s">
        <v>27</v>
      </c>
      <c r="Q91" s="136"/>
    </row>
    <row r="92" spans="1:17" ht="75" customHeight="1">
      <c r="A92" s="99"/>
      <c r="B92" s="82" t="s">
        <v>181</v>
      </c>
      <c r="C92" s="312" t="s">
        <v>645</v>
      </c>
      <c r="D92" s="313"/>
      <c r="E92" s="313"/>
      <c r="F92" s="313"/>
      <c r="G92" s="350"/>
      <c r="H92" s="13">
        <f>IF(COUNT(D93:D98)=0,"N/A",SUM(D93:D98)/(COUNT(D93:D98)*2))</f>
        <v>0.41666666666666669</v>
      </c>
      <c r="I92" s="14" t="str">
        <f>IF(H92="N/A","N/A", IF(H92&gt;=80%,"MET",IF(H92&gt;=50%,"PARTIAL MET","Not Met")))</f>
        <v>Not Met</v>
      </c>
      <c r="J92" s="422"/>
      <c r="K92" s="423"/>
      <c r="L92" s="423"/>
      <c r="M92" s="423"/>
      <c r="N92" s="423"/>
      <c r="O92" s="423"/>
      <c r="P92" s="424"/>
      <c r="Q92" s="136"/>
    </row>
    <row r="93" spans="1:17" ht="61.5" customHeight="1">
      <c r="A93" s="54">
        <v>1</v>
      </c>
      <c r="B93" s="335"/>
      <c r="C93" s="205" t="s">
        <v>646</v>
      </c>
      <c r="D93" s="130">
        <v>1</v>
      </c>
      <c r="E93" s="337"/>
      <c r="F93" s="338"/>
      <c r="G93" s="339"/>
      <c r="H93" s="49"/>
      <c r="I93" s="49"/>
      <c r="J93" s="143" t="s">
        <v>234</v>
      </c>
      <c r="K93" s="142"/>
      <c r="L93" s="142"/>
      <c r="M93" s="47"/>
      <c r="N93" s="47"/>
      <c r="O93" s="47"/>
      <c r="P93" s="153" t="s">
        <v>27</v>
      </c>
      <c r="Q93" s="136"/>
    </row>
    <row r="94" spans="1:17" ht="75.75" customHeight="1">
      <c r="A94" s="54">
        <v>2</v>
      </c>
      <c r="B94" s="336"/>
      <c r="C94" s="205" t="s">
        <v>647</v>
      </c>
      <c r="D94" s="130">
        <v>0</v>
      </c>
      <c r="E94" s="337"/>
      <c r="F94" s="338"/>
      <c r="G94" s="339"/>
      <c r="H94" s="49"/>
      <c r="I94" s="49"/>
      <c r="J94" s="143" t="s">
        <v>235</v>
      </c>
      <c r="K94" s="143" t="s">
        <v>48</v>
      </c>
      <c r="L94" s="143" t="s">
        <v>236</v>
      </c>
      <c r="M94" s="123"/>
      <c r="N94" s="119"/>
      <c r="O94" s="119"/>
      <c r="P94" s="153" t="s">
        <v>27</v>
      </c>
      <c r="Q94" s="136"/>
    </row>
    <row r="95" spans="1:17" ht="94.5" customHeight="1">
      <c r="A95" s="54">
        <v>3</v>
      </c>
      <c r="B95" s="336"/>
      <c r="C95" s="205" t="s">
        <v>648</v>
      </c>
      <c r="D95" s="130">
        <v>1</v>
      </c>
      <c r="E95" s="337"/>
      <c r="F95" s="338"/>
      <c r="G95" s="339"/>
      <c r="H95" s="49"/>
      <c r="I95" s="49"/>
      <c r="J95" s="143" t="s">
        <v>417</v>
      </c>
      <c r="K95" s="143" t="s">
        <v>102</v>
      </c>
      <c r="L95" s="143" t="s">
        <v>237</v>
      </c>
      <c r="M95" s="123"/>
      <c r="N95" s="119"/>
      <c r="O95" s="119"/>
      <c r="P95" s="153" t="s">
        <v>27</v>
      </c>
      <c r="Q95" s="136"/>
    </row>
    <row r="96" spans="1:17" ht="87" customHeight="1">
      <c r="A96" s="54">
        <v>4</v>
      </c>
      <c r="B96" s="336"/>
      <c r="C96" s="205" t="s">
        <v>649</v>
      </c>
      <c r="D96" s="130">
        <v>1</v>
      </c>
      <c r="E96" s="337"/>
      <c r="F96" s="338"/>
      <c r="G96" s="339"/>
      <c r="H96" s="49"/>
      <c r="I96" s="49"/>
      <c r="J96" s="143" t="s">
        <v>238</v>
      </c>
      <c r="K96" s="142"/>
      <c r="L96" s="142"/>
      <c r="M96" s="123"/>
      <c r="N96" s="125"/>
      <c r="O96" s="125"/>
      <c r="P96" s="153" t="s">
        <v>27</v>
      </c>
      <c r="Q96" s="136"/>
    </row>
    <row r="97" spans="1:17" ht="95.25" customHeight="1">
      <c r="A97" s="54">
        <v>5</v>
      </c>
      <c r="B97" s="336"/>
      <c r="C97" s="205" t="s">
        <v>650</v>
      </c>
      <c r="D97" s="130">
        <v>1</v>
      </c>
      <c r="E97" s="337"/>
      <c r="F97" s="338"/>
      <c r="G97" s="339"/>
      <c r="H97" s="49"/>
      <c r="I97" s="49"/>
      <c r="J97" s="143" t="s">
        <v>239</v>
      </c>
      <c r="K97" s="142"/>
      <c r="L97" s="143" t="s">
        <v>240</v>
      </c>
      <c r="M97" s="123"/>
      <c r="N97" s="119"/>
      <c r="O97" s="119"/>
      <c r="P97" s="153" t="s">
        <v>27</v>
      </c>
      <c r="Q97" s="136"/>
    </row>
    <row r="98" spans="1:17" ht="63" customHeight="1">
      <c r="A98" s="54">
        <v>6</v>
      </c>
      <c r="B98" s="336"/>
      <c r="C98" s="205" t="s">
        <v>651</v>
      </c>
      <c r="D98" s="130">
        <v>1</v>
      </c>
      <c r="E98" s="337"/>
      <c r="F98" s="338"/>
      <c r="G98" s="339"/>
      <c r="H98" s="49"/>
      <c r="I98" s="49"/>
      <c r="J98" s="143" t="s">
        <v>241</v>
      </c>
      <c r="K98" s="142"/>
      <c r="L98" s="142"/>
      <c r="M98" s="119"/>
      <c r="N98" s="119"/>
      <c r="O98" s="119"/>
      <c r="P98" s="153" t="s">
        <v>27</v>
      </c>
      <c r="Q98" s="136"/>
    </row>
    <row r="99" spans="1:17" ht="74.25" customHeight="1">
      <c r="A99" s="99"/>
      <c r="B99" s="82" t="s">
        <v>182</v>
      </c>
      <c r="C99" s="312" t="s">
        <v>652</v>
      </c>
      <c r="D99" s="313"/>
      <c r="E99" s="313"/>
      <c r="F99" s="313"/>
      <c r="G99" s="313"/>
      <c r="H99" s="13">
        <f>IF(COUNT(D100:D103)=0,"N/A",SUM(D100:D103)/(COUNT(D100:D103)*2))</f>
        <v>0.5</v>
      </c>
      <c r="I99" s="14" t="str">
        <f>IF(H99="N/A","N/A", IF(H99&gt;=80%,"MET",IF(H99&gt;=50%,"PARTIAL MET","Not Met")))</f>
        <v>PARTIAL MET</v>
      </c>
      <c r="J99" s="422"/>
      <c r="K99" s="423"/>
      <c r="L99" s="423"/>
      <c r="M99" s="423"/>
      <c r="N99" s="423"/>
      <c r="O99" s="423"/>
      <c r="P99" s="424"/>
      <c r="Q99" s="136"/>
    </row>
    <row r="100" spans="1:17" ht="81.75" customHeight="1">
      <c r="A100" s="54">
        <v>1</v>
      </c>
      <c r="B100" s="335"/>
      <c r="C100" s="205" t="s">
        <v>653</v>
      </c>
      <c r="D100" s="130">
        <v>1</v>
      </c>
      <c r="E100" s="337"/>
      <c r="F100" s="338"/>
      <c r="G100" s="339"/>
      <c r="H100" s="49"/>
      <c r="I100" s="49"/>
      <c r="J100" s="143" t="s">
        <v>47</v>
      </c>
      <c r="K100" s="142"/>
      <c r="L100" s="142"/>
      <c r="M100" s="127"/>
      <c r="N100" s="119"/>
      <c r="O100" s="119"/>
      <c r="P100" s="153" t="s">
        <v>27</v>
      </c>
      <c r="Q100" s="136"/>
    </row>
    <row r="101" spans="1:17" ht="75.75" customHeight="1">
      <c r="A101" s="54">
        <v>2</v>
      </c>
      <c r="B101" s="336"/>
      <c r="C101" s="205" t="s">
        <v>654</v>
      </c>
      <c r="D101" s="130">
        <v>1</v>
      </c>
      <c r="E101" s="337"/>
      <c r="F101" s="338"/>
      <c r="G101" s="339"/>
      <c r="H101" s="49"/>
      <c r="I101" s="49"/>
      <c r="J101" s="142"/>
      <c r="K101" s="142"/>
      <c r="L101" s="141" t="s">
        <v>242</v>
      </c>
      <c r="M101" s="127"/>
      <c r="N101" s="119"/>
      <c r="O101" s="119"/>
      <c r="P101" s="153" t="s">
        <v>27</v>
      </c>
      <c r="Q101" s="136"/>
    </row>
    <row r="102" spans="1:17" ht="93" customHeight="1">
      <c r="A102" s="54">
        <v>3</v>
      </c>
      <c r="B102" s="336"/>
      <c r="C102" s="205" t="s">
        <v>655</v>
      </c>
      <c r="D102" s="130">
        <v>1</v>
      </c>
      <c r="E102" s="337"/>
      <c r="F102" s="338"/>
      <c r="G102" s="339"/>
      <c r="H102" s="49"/>
      <c r="I102" s="49"/>
      <c r="J102" s="142"/>
      <c r="K102" s="141" t="s">
        <v>418</v>
      </c>
      <c r="L102" s="141" t="s">
        <v>243</v>
      </c>
      <c r="M102" s="118"/>
      <c r="N102" s="118"/>
      <c r="O102" s="118"/>
      <c r="P102" s="153" t="s">
        <v>27</v>
      </c>
      <c r="Q102" s="136"/>
    </row>
    <row r="103" spans="1:17" ht="84" customHeight="1">
      <c r="A103" s="54">
        <v>4</v>
      </c>
      <c r="B103" s="336"/>
      <c r="C103" s="205" t="s">
        <v>656</v>
      </c>
      <c r="D103" s="130">
        <v>1</v>
      </c>
      <c r="E103" s="337"/>
      <c r="F103" s="338"/>
      <c r="G103" s="339"/>
      <c r="H103" s="49"/>
      <c r="I103" s="49"/>
      <c r="J103" s="143" t="s">
        <v>244</v>
      </c>
      <c r="K103" s="142"/>
      <c r="L103" s="141"/>
      <c r="M103" s="123"/>
      <c r="N103" s="124"/>
      <c r="O103" s="124"/>
      <c r="P103" s="153" t="s">
        <v>27</v>
      </c>
      <c r="Q103" s="136"/>
    </row>
    <row r="104" spans="1:17" ht="79.5" customHeight="1">
      <c r="A104" s="99"/>
      <c r="B104" s="82" t="s">
        <v>183</v>
      </c>
      <c r="C104" s="312" t="s">
        <v>657</v>
      </c>
      <c r="D104" s="313"/>
      <c r="E104" s="313"/>
      <c r="F104" s="313"/>
      <c r="G104" s="313"/>
      <c r="H104" s="13">
        <f>IF(COUNT(D105:D109)=0,"N/A",SUM(D105:D109)/(COUNT(D105:D109)*2))</f>
        <v>0.5</v>
      </c>
      <c r="I104" s="14" t="str">
        <f>IF(H104="N/A","N/A", IF(H104&gt;=80%,"MET",IF(H104&gt;=50%,"PARTIAL MET","Not Met")))</f>
        <v>PARTIAL MET</v>
      </c>
      <c r="J104" s="455"/>
      <c r="K104" s="456"/>
      <c r="L104" s="456"/>
      <c r="M104" s="456"/>
      <c r="N104" s="456"/>
      <c r="O104" s="456"/>
      <c r="P104" s="457"/>
      <c r="Q104" s="136"/>
    </row>
    <row r="105" spans="1:17" ht="92.25" customHeight="1">
      <c r="A105" s="54">
        <v>1</v>
      </c>
      <c r="B105" s="335"/>
      <c r="C105" s="205" t="s">
        <v>658</v>
      </c>
      <c r="D105" s="130">
        <v>2</v>
      </c>
      <c r="E105" s="337"/>
      <c r="F105" s="338"/>
      <c r="G105" s="339"/>
      <c r="H105" s="53"/>
      <c r="I105" s="53"/>
      <c r="J105" s="142"/>
      <c r="K105" s="142"/>
      <c r="L105" s="143" t="s">
        <v>419</v>
      </c>
      <c r="M105" s="118"/>
      <c r="N105" s="119"/>
      <c r="O105" s="119"/>
      <c r="P105" s="153" t="s">
        <v>27</v>
      </c>
      <c r="Q105" s="136"/>
    </row>
    <row r="106" spans="1:17" ht="77.25" customHeight="1">
      <c r="A106" s="54">
        <v>2</v>
      </c>
      <c r="B106" s="336"/>
      <c r="C106" s="205" t="s">
        <v>659</v>
      </c>
      <c r="D106" s="130">
        <v>0</v>
      </c>
      <c r="E106" s="337"/>
      <c r="F106" s="338"/>
      <c r="G106" s="339"/>
      <c r="H106" s="53"/>
      <c r="I106" s="53"/>
      <c r="J106" s="142"/>
      <c r="K106" s="142"/>
      <c r="L106" s="143" t="s">
        <v>420</v>
      </c>
      <c r="M106" s="118"/>
      <c r="N106" s="119"/>
      <c r="O106" s="119"/>
      <c r="P106" s="153" t="s">
        <v>27</v>
      </c>
      <c r="Q106" s="136"/>
    </row>
    <row r="107" spans="1:17" ht="87.75" customHeight="1">
      <c r="A107" s="54">
        <v>3</v>
      </c>
      <c r="B107" s="336"/>
      <c r="C107" s="205" t="s">
        <v>660</v>
      </c>
      <c r="D107" s="130">
        <v>1</v>
      </c>
      <c r="E107" s="337"/>
      <c r="F107" s="338"/>
      <c r="G107" s="339"/>
      <c r="H107" s="53"/>
      <c r="I107" s="53"/>
      <c r="J107" s="142"/>
      <c r="K107" s="142"/>
      <c r="L107" s="143" t="s">
        <v>421</v>
      </c>
      <c r="M107" s="118"/>
      <c r="N107" s="119"/>
      <c r="O107" s="119"/>
      <c r="P107" s="153" t="s">
        <v>27</v>
      </c>
      <c r="Q107" s="136"/>
    </row>
    <row r="108" spans="1:17" ht="73.5" customHeight="1">
      <c r="A108" s="54">
        <v>4</v>
      </c>
      <c r="B108" s="336"/>
      <c r="C108" s="205" t="s">
        <v>661</v>
      </c>
      <c r="D108" s="130">
        <v>1</v>
      </c>
      <c r="E108" s="337"/>
      <c r="F108" s="338"/>
      <c r="G108" s="339"/>
      <c r="H108" s="53"/>
      <c r="I108" s="53"/>
      <c r="J108" s="143" t="s">
        <v>245</v>
      </c>
      <c r="K108" s="143" t="s">
        <v>246</v>
      </c>
      <c r="L108" s="143" t="s">
        <v>247</v>
      </c>
      <c r="M108" s="119"/>
      <c r="N108" s="119"/>
      <c r="O108" s="119"/>
      <c r="P108" s="153" t="s">
        <v>27</v>
      </c>
      <c r="Q108" s="136"/>
    </row>
    <row r="109" spans="1:17" ht="78" customHeight="1">
      <c r="A109" s="54">
        <v>5</v>
      </c>
      <c r="B109" s="336"/>
      <c r="C109" s="205" t="s">
        <v>662</v>
      </c>
      <c r="D109" s="130">
        <v>1</v>
      </c>
      <c r="E109" s="337"/>
      <c r="F109" s="338"/>
      <c r="G109" s="339"/>
      <c r="H109" s="53"/>
      <c r="I109" s="53"/>
      <c r="J109" s="142"/>
      <c r="K109" s="142"/>
      <c r="L109" s="143" t="s">
        <v>248</v>
      </c>
      <c r="M109" s="120"/>
      <c r="N109" s="120"/>
      <c r="O109" s="120"/>
      <c r="P109" s="153" t="s">
        <v>27</v>
      </c>
      <c r="Q109" s="136"/>
    </row>
    <row r="110" spans="1:17" ht="76.5" customHeight="1">
      <c r="A110" s="99"/>
      <c r="B110" s="82" t="s">
        <v>184</v>
      </c>
      <c r="C110" s="312" t="s">
        <v>663</v>
      </c>
      <c r="D110" s="313"/>
      <c r="E110" s="313"/>
      <c r="F110" s="313"/>
      <c r="G110" s="313"/>
      <c r="H110" s="13">
        <f>IF(COUNT(D111:D116)=0,"N/A",SUM(D111:D116)/(COUNT(D111:D116)*2))</f>
        <v>0.5</v>
      </c>
      <c r="I110" s="14" t="str">
        <f>IF(H110="N/A","N/A", IF(H110&gt;=80%,"MET",IF(H110&gt;=50%,"PARTIAL MET","Not Met")))</f>
        <v>PARTIAL MET</v>
      </c>
      <c r="J110" s="422"/>
      <c r="K110" s="423"/>
      <c r="L110" s="423"/>
      <c r="M110" s="423"/>
      <c r="N110" s="423"/>
      <c r="O110" s="423"/>
      <c r="P110" s="424"/>
      <c r="Q110" s="136"/>
    </row>
    <row r="111" spans="1:17" ht="72" customHeight="1">
      <c r="A111" s="54">
        <v>1</v>
      </c>
      <c r="B111" s="335"/>
      <c r="C111" s="205" t="s">
        <v>664</v>
      </c>
      <c r="D111" s="130">
        <v>1</v>
      </c>
      <c r="E111" s="337"/>
      <c r="F111" s="338"/>
      <c r="G111" s="339"/>
      <c r="H111" s="49"/>
      <c r="I111" s="49"/>
      <c r="J111" s="143" t="s">
        <v>47</v>
      </c>
      <c r="K111" s="142"/>
      <c r="L111" s="142"/>
      <c r="M111" s="47"/>
      <c r="N111" s="47"/>
      <c r="O111" s="47"/>
      <c r="P111" s="153" t="s">
        <v>27</v>
      </c>
      <c r="Q111" s="136"/>
    </row>
    <row r="112" spans="1:17" ht="54" customHeight="1">
      <c r="A112" s="54">
        <v>2</v>
      </c>
      <c r="B112" s="336"/>
      <c r="C112" s="205" t="s">
        <v>665</v>
      </c>
      <c r="D112" s="130">
        <v>1</v>
      </c>
      <c r="E112" s="337"/>
      <c r="F112" s="338"/>
      <c r="G112" s="339"/>
      <c r="H112" s="49"/>
      <c r="I112" s="49"/>
      <c r="J112" s="143" t="s">
        <v>56</v>
      </c>
      <c r="K112" s="143" t="s">
        <v>58</v>
      </c>
      <c r="L112" s="142"/>
      <c r="M112" s="119"/>
      <c r="N112" s="119"/>
      <c r="O112" s="119"/>
      <c r="P112" s="153" t="s">
        <v>27</v>
      </c>
      <c r="Q112" s="136"/>
    </row>
    <row r="113" spans="1:17" ht="65.25" customHeight="1">
      <c r="A113" s="54">
        <v>3</v>
      </c>
      <c r="B113" s="336"/>
      <c r="C113" s="205" t="s">
        <v>860</v>
      </c>
      <c r="D113" s="130">
        <v>0</v>
      </c>
      <c r="E113" s="337"/>
      <c r="F113" s="338"/>
      <c r="G113" s="339"/>
      <c r="H113" s="49"/>
      <c r="I113" s="49"/>
      <c r="J113" s="142"/>
      <c r="K113" s="142"/>
      <c r="L113" s="143" t="s">
        <v>249</v>
      </c>
      <c r="M113" s="118"/>
      <c r="N113" s="119"/>
      <c r="O113" s="119"/>
      <c r="P113" s="153" t="s">
        <v>27</v>
      </c>
      <c r="Q113" s="136"/>
    </row>
    <row r="114" spans="1:17" ht="74.25" customHeight="1">
      <c r="A114" s="54">
        <v>4</v>
      </c>
      <c r="B114" s="336"/>
      <c r="C114" s="205" t="s">
        <v>666</v>
      </c>
      <c r="D114" s="130">
        <v>1</v>
      </c>
      <c r="E114" s="337"/>
      <c r="F114" s="338"/>
      <c r="G114" s="339"/>
      <c r="H114" s="49"/>
      <c r="I114" s="49"/>
      <c r="J114" s="148"/>
      <c r="K114" s="143" t="s">
        <v>250</v>
      </c>
      <c r="L114" s="143" t="s">
        <v>251</v>
      </c>
      <c r="M114" s="118"/>
      <c r="N114" s="119"/>
      <c r="O114" s="119"/>
      <c r="P114" s="153" t="s">
        <v>27</v>
      </c>
      <c r="Q114" s="136"/>
    </row>
    <row r="115" spans="1:17" ht="63" customHeight="1">
      <c r="A115" s="54">
        <v>5</v>
      </c>
      <c r="B115" s="336"/>
      <c r="C115" s="205" t="s">
        <v>667</v>
      </c>
      <c r="D115" s="130">
        <v>2</v>
      </c>
      <c r="E115" s="337"/>
      <c r="F115" s="338"/>
      <c r="G115" s="339"/>
      <c r="H115" s="49"/>
      <c r="I115" s="49"/>
      <c r="J115" s="142"/>
      <c r="K115" s="142"/>
      <c r="L115" s="143" t="s">
        <v>252</v>
      </c>
      <c r="M115" s="120"/>
      <c r="N115" s="120"/>
      <c r="O115" s="120"/>
      <c r="P115" s="153" t="s">
        <v>27</v>
      </c>
      <c r="Q115" s="136"/>
    </row>
    <row r="116" spans="1:17" ht="87" customHeight="1">
      <c r="A116" s="54">
        <v>6</v>
      </c>
      <c r="B116" s="346"/>
      <c r="C116" s="205" t="s">
        <v>668</v>
      </c>
      <c r="D116" s="130">
        <v>1</v>
      </c>
      <c r="E116" s="337"/>
      <c r="F116" s="338"/>
      <c r="G116" s="339"/>
      <c r="H116" s="49"/>
      <c r="I116" s="49"/>
      <c r="J116" s="142"/>
      <c r="K116" s="142"/>
      <c r="L116" s="143" t="s">
        <v>253</v>
      </c>
      <c r="M116" s="120"/>
      <c r="N116" s="120"/>
      <c r="O116" s="120"/>
      <c r="P116" s="153" t="s">
        <v>27</v>
      </c>
      <c r="Q116" s="136"/>
    </row>
    <row r="117" spans="1:17" ht="79.5" customHeight="1">
      <c r="A117" s="99"/>
      <c r="B117" s="82" t="s">
        <v>185</v>
      </c>
      <c r="C117" s="312" t="s">
        <v>669</v>
      </c>
      <c r="D117" s="313"/>
      <c r="E117" s="313"/>
      <c r="F117" s="313"/>
      <c r="G117" s="350"/>
      <c r="H117" s="13">
        <f>IF(COUNT(D118:D123)=0,"N/A",SUM(D118:D123)/(COUNT(D118:D123)*2))</f>
        <v>0.41666666666666669</v>
      </c>
      <c r="I117" s="14" t="str">
        <f>IF(H117="N/A","N/A", IF(H117&gt;=80%,"MET",IF(H117&gt;=50%,"PARTIAL MET","Not Met")))</f>
        <v>Not Met</v>
      </c>
      <c r="J117" s="422"/>
      <c r="K117" s="423"/>
      <c r="L117" s="423"/>
      <c r="M117" s="423"/>
      <c r="N117" s="423"/>
      <c r="O117" s="423"/>
      <c r="P117" s="424"/>
      <c r="Q117" s="136"/>
    </row>
    <row r="118" spans="1:17" ht="69" customHeight="1">
      <c r="A118" s="54">
        <v>1</v>
      </c>
      <c r="B118" s="335"/>
      <c r="C118" s="205" t="s">
        <v>670</v>
      </c>
      <c r="D118" s="130">
        <v>1</v>
      </c>
      <c r="E118" s="337"/>
      <c r="F118" s="338"/>
      <c r="G118" s="339"/>
      <c r="H118" s="49"/>
      <c r="I118" s="49"/>
      <c r="J118" s="143" t="s">
        <v>254</v>
      </c>
      <c r="K118" s="142"/>
      <c r="L118" s="142"/>
      <c r="M118" s="47"/>
      <c r="N118" s="47"/>
      <c r="O118" s="47"/>
      <c r="P118" s="153" t="s">
        <v>27</v>
      </c>
      <c r="Q118" s="136"/>
    </row>
    <row r="119" spans="1:17" ht="60" customHeight="1">
      <c r="A119" s="54">
        <v>2</v>
      </c>
      <c r="B119" s="336"/>
      <c r="C119" s="205" t="s">
        <v>671</v>
      </c>
      <c r="D119" s="130">
        <v>1</v>
      </c>
      <c r="E119" s="337"/>
      <c r="F119" s="338"/>
      <c r="G119" s="339"/>
      <c r="H119" s="49"/>
      <c r="I119" s="49"/>
      <c r="J119" s="143" t="s">
        <v>255</v>
      </c>
      <c r="K119" s="142"/>
      <c r="L119" s="142"/>
      <c r="M119" s="127"/>
      <c r="N119" s="119"/>
      <c r="O119" s="119"/>
      <c r="P119" s="153" t="s">
        <v>27</v>
      </c>
      <c r="Q119" s="136"/>
    </row>
    <row r="120" spans="1:17" ht="64.5" customHeight="1">
      <c r="A120" s="54">
        <v>3</v>
      </c>
      <c r="B120" s="336"/>
      <c r="C120" s="205" t="s">
        <v>672</v>
      </c>
      <c r="D120" s="130">
        <v>1</v>
      </c>
      <c r="E120" s="337"/>
      <c r="F120" s="338"/>
      <c r="G120" s="339"/>
      <c r="H120" s="49"/>
      <c r="I120" s="49"/>
      <c r="J120" s="143" t="s">
        <v>256</v>
      </c>
      <c r="K120" s="142"/>
      <c r="L120" s="143" t="s">
        <v>257</v>
      </c>
      <c r="M120" s="127"/>
      <c r="N120" s="119"/>
      <c r="O120" s="119"/>
      <c r="P120" s="153" t="s">
        <v>27</v>
      </c>
      <c r="Q120" s="136"/>
    </row>
    <row r="121" spans="1:17" ht="82.5" customHeight="1">
      <c r="A121" s="54">
        <v>4</v>
      </c>
      <c r="B121" s="336"/>
      <c r="C121" s="205" t="s">
        <v>673</v>
      </c>
      <c r="D121" s="130">
        <v>0</v>
      </c>
      <c r="E121" s="337"/>
      <c r="F121" s="338"/>
      <c r="G121" s="339"/>
      <c r="H121" s="49"/>
      <c r="I121" s="49"/>
      <c r="J121" s="143" t="s">
        <v>422</v>
      </c>
      <c r="K121" s="143" t="s">
        <v>258</v>
      </c>
      <c r="L121" s="142"/>
      <c r="M121" s="125"/>
      <c r="N121" s="125"/>
      <c r="O121" s="125"/>
      <c r="P121" s="153" t="s">
        <v>27</v>
      </c>
      <c r="Q121" s="136"/>
    </row>
    <row r="122" spans="1:17" ht="69" customHeight="1">
      <c r="A122" s="54">
        <v>5</v>
      </c>
      <c r="B122" s="336"/>
      <c r="C122" s="205" t="s">
        <v>674</v>
      </c>
      <c r="D122" s="130">
        <v>1</v>
      </c>
      <c r="E122" s="337"/>
      <c r="F122" s="338"/>
      <c r="G122" s="339"/>
      <c r="H122" s="49"/>
      <c r="I122" s="49"/>
      <c r="J122" s="143" t="s">
        <v>423</v>
      </c>
      <c r="K122" s="142"/>
      <c r="L122" s="142"/>
      <c r="M122" s="127"/>
      <c r="N122" s="119"/>
      <c r="O122" s="119"/>
      <c r="P122" s="153" t="s">
        <v>27</v>
      </c>
      <c r="Q122" s="136"/>
    </row>
    <row r="123" spans="1:17" ht="69.75" customHeight="1">
      <c r="A123" s="54">
        <v>6</v>
      </c>
      <c r="B123" s="346"/>
      <c r="C123" s="205" t="s">
        <v>675</v>
      </c>
      <c r="D123" s="130">
        <v>1</v>
      </c>
      <c r="E123" s="337"/>
      <c r="F123" s="338"/>
      <c r="G123" s="339"/>
      <c r="H123" s="49"/>
      <c r="I123" s="49"/>
      <c r="J123" s="142"/>
      <c r="K123" s="143" t="s">
        <v>424</v>
      </c>
      <c r="L123" s="142"/>
      <c r="M123" s="47"/>
      <c r="N123" s="47"/>
      <c r="O123" s="47"/>
      <c r="P123" s="153" t="s">
        <v>27</v>
      </c>
      <c r="Q123" s="136"/>
    </row>
    <row r="124" spans="1:17" ht="81.75" customHeight="1">
      <c r="A124" s="99"/>
      <c r="B124" s="82" t="s">
        <v>186</v>
      </c>
      <c r="C124" s="312" t="s">
        <v>676</v>
      </c>
      <c r="D124" s="313"/>
      <c r="E124" s="313"/>
      <c r="F124" s="313"/>
      <c r="G124" s="313"/>
      <c r="H124" s="13">
        <f>IF(COUNT(D125:D128)=0,"N/A",SUM(D125:D128)/(COUNT(D125:D128)*2))</f>
        <v>0.625</v>
      </c>
      <c r="I124" s="14" t="str">
        <f>IF(H124="N/A","N/A", IF(H124&gt;=80%,"MET",IF(H124&gt;=50%,"PARTIAL MET","Not Met")))</f>
        <v>PARTIAL MET</v>
      </c>
      <c r="J124" s="455"/>
      <c r="K124" s="456"/>
      <c r="L124" s="456"/>
      <c r="M124" s="456"/>
      <c r="N124" s="456"/>
      <c r="O124" s="456"/>
      <c r="P124" s="457"/>
      <c r="Q124" s="136"/>
    </row>
    <row r="125" spans="1:17" ht="68.25" customHeight="1">
      <c r="A125" s="54">
        <v>1</v>
      </c>
      <c r="B125" s="335"/>
      <c r="C125" s="205" t="s">
        <v>677</v>
      </c>
      <c r="D125" s="130">
        <v>2</v>
      </c>
      <c r="E125" s="337"/>
      <c r="F125" s="338"/>
      <c r="G125" s="339"/>
      <c r="H125" s="49"/>
      <c r="I125" s="49"/>
      <c r="J125" s="141" t="s">
        <v>425</v>
      </c>
      <c r="K125" s="20"/>
      <c r="L125" s="20"/>
      <c r="M125" s="123"/>
      <c r="N125" s="124"/>
      <c r="O125" s="124"/>
      <c r="P125" s="153" t="s">
        <v>27</v>
      </c>
      <c r="Q125" s="136"/>
    </row>
    <row r="126" spans="1:17" ht="70.5" customHeight="1">
      <c r="A126" s="54">
        <v>2</v>
      </c>
      <c r="B126" s="336"/>
      <c r="C126" s="205" t="s">
        <v>678</v>
      </c>
      <c r="D126" s="130">
        <v>1</v>
      </c>
      <c r="E126" s="337"/>
      <c r="F126" s="338"/>
      <c r="G126" s="339"/>
      <c r="H126" s="49"/>
      <c r="I126" s="49"/>
      <c r="J126" s="141" t="s">
        <v>259</v>
      </c>
      <c r="K126" s="20"/>
      <c r="L126" s="20"/>
      <c r="M126" s="123"/>
      <c r="N126" s="124"/>
      <c r="O126" s="124"/>
      <c r="P126" s="153" t="s">
        <v>27</v>
      </c>
      <c r="Q126" s="136"/>
    </row>
    <row r="127" spans="1:17" ht="66" customHeight="1">
      <c r="A127" s="54">
        <v>3</v>
      </c>
      <c r="B127" s="336"/>
      <c r="C127" s="205" t="s">
        <v>679</v>
      </c>
      <c r="D127" s="130">
        <v>1</v>
      </c>
      <c r="E127" s="337"/>
      <c r="F127" s="338"/>
      <c r="G127" s="339"/>
      <c r="H127" s="49"/>
      <c r="I127" s="49"/>
      <c r="J127" s="141" t="s">
        <v>260</v>
      </c>
      <c r="K127" s="141" t="s">
        <v>261</v>
      </c>
      <c r="L127" s="20"/>
      <c r="M127" s="129"/>
      <c r="N127" s="129"/>
      <c r="O127" s="129"/>
      <c r="P127" s="153" t="s">
        <v>27</v>
      </c>
      <c r="Q127" s="136"/>
    </row>
    <row r="128" spans="1:17" ht="79.5" customHeight="1">
      <c r="A128" s="54">
        <v>4</v>
      </c>
      <c r="B128" s="336"/>
      <c r="C128" s="205" t="s">
        <v>680</v>
      </c>
      <c r="D128" s="130">
        <v>1</v>
      </c>
      <c r="E128" s="337"/>
      <c r="F128" s="338"/>
      <c r="G128" s="339"/>
      <c r="H128" s="49"/>
      <c r="I128" s="49"/>
      <c r="J128" s="141" t="s">
        <v>262</v>
      </c>
      <c r="K128" s="141" t="s">
        <v>426</v>
      </c>
      <c r="L128" s="20"/>
      <c r="M128" s="123"/>
      <c r="N128" s="124"/>
      <c r="O128" s="124"/>
      <c r="P128" s="153" t="s">
        <v>27</v>
      </c>
      <c r="Q128" s="136"/>
    </row>
    <row r="129" spans="1:388" ht="88.5" customHeight="1">
      <c r="A129" s="98"/>
      <c r="B129" s="82" t="s">
        <v>187</v>
      </c>
      <c r="C129" s="312" t="s">
        <v>681</v>
      </c>
      <c r="D129" s="313"/>
      <c r="E129" s="313"/>
      <c r="F129" s="313"/>
      <c r="G129" s="313"/>
      <c r="H129" s="13">
        <f>IF(COUNT(D130:D134)=0,"N/A",SUM(D130:D134)/(COUNT(D130:D134)*2))</f>
        <v>0.5</v>
      </c>
      <c r="I129" s="14" t="str">
        <f>IF(H129="N/A","N/A", IF(H129&gt;=80%,"MET",IF(H129&gt;=50%,"PARTIAL MET","Not Met")))</f>
        <v>PARTIAL MET</v>
      </c>
      <c r="J129" s="422"/>
      <c r="K129" s="423"/>
      <c r="L129" s="423"/>
      <c r="M129" s="423"/>
      <c r="N129" s="423"/>
      <c r="O129" s="423"/>
      <c r="P129" s="424"/>
      <c r="Q129" s="136"/>
    </row>
    <row r="130" spans="1:388" ht="78" customHeight="1">
      <c r="A130" s="54">
        <v>1</v>
      </c>
      <c r="B130" s="112"/>
      <c r="C130" s="205" t="s">
        <v>682</v>
      </c>
      <c r="D130" s="130">
        <v>1</v>
      </c>
      <c r="E130" s="337"/>
      <c r="F130" s="338"/>
      <c r="G130" s="339"/>
      <c r="H130" s="39"/>
      <c r="I130" s="39"/>
      <c r="J130" s="143" t="s">
        <v>72</v>
      </c>
      <c r="K130" s="142"/>
      <c r="L130" s="142"/>
      <c r="M130" s="118"/>
      <c r="N130" s="119"/>
      <c r="O130" s="119"/>
      <c r="P130" s="153" t="s">
        <v>27</v>
      </c>
      <c r="Q130" s="136"/>
    </row>
    <row r="131" spans="1:388" ht="63" customHeight="1">
      <c r="A131" s="54">
        <v>2</v>
      </c>
      <c r="B131" s="113"/>
      <c r="C131" s="205" t="s">
        <v>683</v>
      </c>
      <c r="D131" s="130">
        <v>0</v>
      </c>
      <c r="E131" s="337"/>
      <c r="F131" s="338"/>
      <c r="G131" s="339"/>
      <c r="H131" s="39"/>
      <c r="I131" s="39"/>
      <c r="J131" s="142"/>
      <c r="K131" s="143" t="s">
        <v>263</v>
      </c>
      <c r="L131" s="142"/>
      <c r="M131" s="118"/>
      <c r="N131" s="119"/>
      <c r="O131" s="119"/>
      <c r="P131" s="153" t="s">
        <v>27</v>
      </c>
      <c r="Q131" s="136"/>
    </row>
    <row r="132" spans="1:388" ht="62.25" customHeight="1">
      <c r="A132" s="54">
        <v>3</v>
      </c>
      <c r="B132" s="113"/>
      <c r="C132" s="205" t="s">
        <v>684</v>
      </c>
      <c r="D132" s="130">
        <v>2</v>
      </c>
      <c r="E132" s="337"/>
      <c r="F132" s="338"/>
      <c r="G132" s="339"/>
      <c r="H132" s="39"/>
      <c r="I132" s="39"/>
      <c r="J132" s="143" t="s">
        <v>264</v>
      </c>
      <c r="K132" s="142"/>
      <c r="L132" s="143" t="s">
        <v>265</v>
      </c>
      <c r="M132" s="120"/>
      <c r="N132" s="120"/>
      <c r="O132" s="120"/>
      <c r="P132" s="153" t="s">
        <v>27</v>
      </c>
      <c r="Q132" s="136"/>
    </row>
    <row r="133" spans="1:388" ht="75" customHeight="1">
      <c r="A133" s="54">
        <v>4</v>
      </c>
      <c r="B133" s="113"/>
      <c r="C133" s="205" t="s">
        <v>685</v>
      </c>
      <c r="D133" s="130">
        <v>1</v>
      </c>
      <c r="E133" s="337"/>
      <c r="F133" s="338"/>
      <c r="G133" s="339"/>
      <c r="H133" s="39"/>
      <c r="I133" s="39"/>
      <c r="J133" s="143" t="s">
        <v>266</v>
      </c>
      <c r="K133" s="142"/>
      <c r="L133" s="142"/>
      <c r="M133" s="118"/>
      <c r="N133" s="119"/>
      <c r="O133" s="119"/>
      <c r="P133" s="153" t="s">
        <v>27</v>
      </c>
      <c r="Q133" s="137"/>
      <c r="R133" s="107"/>
      <c r="S133" s="107"/>
    </row>
    <row r="134" spans="1:388" ht="66" customHeight="1">
      <c r="A134" s="108">
        <v>5</v>
      </c>
      <c r="B134" s="113"/>
      <c r="C134" s="214" t="s">
        <v>686</v>
      </c>
      <c r="D134" s="130">
        <v>1</v>
      </c>
      <c r="E134" s="337"/>
      <c r="F134" s="338"/>
      <c r="G134" s="339"/>
      <c r="H134" s="39"/>
      <c r="I134" s="39"/>
      <c r="J134" s="142"/>
      <c r="K134" s="142"/>
      <c r="L134" s="143" t="s">
        <v>267</v>
      </c>
      <c r="M134" s="118"/>
      <c r="N134" s="119"/>
      <c r="O134" s="119"/>
      <c r="P134" s="153" t="s">
        <v>27</v>
      </c>
      <c r="Q134" s="137"/>
      <c r="R134" s="107"/>
      <c r="S134" s="107"/>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c r="BN134" s="106"/>
      <c r="BO134" s="106"/>
      <c r="BP134" s="106"/>
      <c r="BQ134" s="106"/>
      <c r="BR134" s="106"/>
      <c r="BS134" s="106"/>
      <c r="BT134" s="106"/>
      <c r="BU134" s="106"/>
      <c r="BV134" s="106"/>
      <c r="BW134" s="106"/>
      <c r="BX134" s="106"/>
      <c r="BY134" s="106"/>
      <c r="BZ134" s="106"/>
      <c r="CA134" s="106"/>
      <c r="CB134" s="106"/>
      <c r="CC134" s="106"/>
      <c r="CD134" s="106"/>
      <c r="CE134" s="106"/>
      <c r="CF134" s="106"/>
      <c r="CG134" s="106"/>
      <c r="CH134" s="106"/>
      <c r="CI134" s="106"/>
      <c r="CJ134" s="106"/>
      <c r="CK134" s="106"/>
      <c r="CL134" s="106"/>
      <c r="CM134" s="106"/>
      <c r="CN134" s="106"/>
      <c r="CO134" s="106"/>
      <c r="CP134" s="106"/>
      <c r="CQ134" s="106"/>
      <c r="CR134" s="106"/>
      <c r="CS134" s="106"/>
      <c r="CT134" s="106"/>
      <c r="CU134" s="106"/>
      <c r="CV134" s="106"/>
      <c r="CW134" s="106"/>
      <c r="CX134" s="106"/>
      <c r="CY134" s="106"/>
      <c r="CZ134" s="106"/>
      <c r="DA134" s="106"/>
      <c r="DB134" s="106"/>
      <c r="DC134" s="106"/>
      <c r="DD134" s="106"/>
      <c r="DE134" s="106"/>
      <c r="DF134" s="106"/>
      <c r="DG134" s="106"/>
      <c r="DH134" s="106"/>
      <c r="DI134" s="106"/>
      <c r="DJ134" s="106"/>
      <c r="DK134" s="106"/>
      <c r="DL134" s="106"/>
      <c r="DM134" s="106"/>
      <c r="DN134" s="106"/>
      <c r="DO134" s="106"/>
      <c r="DP134" s="106"/>
      <c r="DQ134" s="106"/>
      <c r="DR134" s="106"/>
      <c r="DS134" s="106"/>
      <c r="DT134" s="106"/>
      <c r="DU134" s="106"/>
      <c r="DV134" s="106"/>
      <c r="DW134" s="106"/>
      <c r="DX134" s="106"/>
      <c r="DY134" s="106"/>
      <c r="DZ134" s="106"/>
      <c r="EA134" s="106"/>
      <c r="EB134" s="106"/>
      <c r="EC134" s="106"/>
      <c r="ED134" s="106"/>
      <c r="EE134" s="106"/>
      <c r="EF134" s="106"/>
      <c r="EG134" s="106"/>
      <c r="EH134" s="106"/>
      <c r="EI134" s="106"/>
      <c r="EJ134" s="106"/>
      <c r="EK134" s="106"/>
      <c r="EL134" s="106"/>
      <c r="EM134" s="106"/>
      <c r="EN134" s="106"/>
      <c r="EO134" s="106"/>
      <c r="EP134" s="106"/>
      <c r="EQ134" s="106"/>
      <c r="ER134" s="106"/>
      <c r="ES134" s="106"/>
      <c r="ET134" s="106"/>
      <c r="EU134" s="106"/>
      <c r="EV134" s="106"/>
      <c r="EW134" s="106"/>
      <c r="EX134" s="106"/>
      <c r="EY134" s="106"/>
      <c r="EZ134" s="106"/>
      <c r="FA134" s="106"/>
      <c r="FB134" s="106"/>
      <c r="FC134" s="106"/>
      <c r="FD134" s="106"/>
      <c r="FE134" s="106"/>
      <c r="FF134" s="106"/>
      <c r="FG134" s="106"/>
      <c r="FH134" s="106"/>
      <c r="FI134" s="106"/>
      <c r="FJ134" s="106"/>
      <c r="FK134" s="106"/>
      <c r="FL134" s="106"/>
      <c r="FM134" s="106"/>
      <c r="FN134" s="106"/>
      <c r="FO134" s="106"/>
      <c r="FP134" s="106"/>
      <c r="FQ134" s="106"/>
      <c r="FR134" s="106"/>
      <c r="FS134" s="106"/>
      <c r="FT134" s="106"/>
      <c r="FU134" s="106"/>
      <c r="FV134" s="106"/>
      <c r="FW134" s="106"/>
      <c r="FX134" s="106"/>
      <c r="FY134" s="106"/>
      <c r="FZ134" s="106"/>
      <c r="GA134" s="106"/>
      <c r="GB134" s="106"/>
      <c r="GC134" s="106"/>
      <c r="GD134" s="106"/>
      <c r="GE134" s="106"/>
      <c r="GF134" s="106"/>
      <c r="GG134" s="106"/>
      <c r="GH134" s="106"/>
      <c r="GI134" s="106"/>
      <c r="GJ134" s="106"/>
      <c r="GK134" s="106"/>
      <c r="GL134" s="106"/>
      <c r="GM134" s="106"/>
      <c r="GN134" s="106"/>
      <c r="GO134" s="106"/>
      <c r="GP134" s="106"/>
      <c r="GQ134" s="106"/>
      <c r="GR134" s="106"/>
      <c r="GS134" s="106"/>
      <c r="GT134" s="106"/>
      <c r="GU134" s="106"/>
      <c r="GV134" s="106"/>
      <c r="GW134" s="106"/>
      <c r="GX134" s="106"/>
      <c r="GY134" s="106"/>
      <c r="GZ134" s="106"/>
      <c r="HA134" s="106"/>
      <c r="HB134" s="106"/>
      <c r="HC134" s="106"/>
      <c r="HD134" s="106"/>
      <c r="HE134" s="106"/>
      <c r="HF134" s="106"/>
      <c r="HG134" s="106"/>
      <c r="HH134" s="106"/>
      <c r="HI134" s="106"/>
      <c r="HJ134" s="106"/>
      <c r="HK134" s="106"/>
      <c r="HL134" s="106"/>
      <c r="HM134" s="106"/>
      <c r="HN134" s="106"/>
      <c r="HO134" s="106"/>
      <c r="HP134" s="106"/>
      <c r="HQ134" s="106"/>
      <c r="HR134" s="106"/>
      <c r="HS134" s="106"/>
      <c r="HT134" s="106"/>
      <c r="HU134" s="106"/>
      <c r="HV134" s="106"/>
      <c r="HW134" s="106"/>
      <c r="HX134" s="106"/>
      <c r="HY134" s="106"/>
      <c r="HZ134" s="106"/>
      <c r="IA134" s="106"/>
      <c r="IB134" s="106"/>
      <c r="IC134" s="106"/>
      <c r="ID134" s="106"/>
      <c r="IE134" s="106"/>
      <c r="IF134" s="106"/>
      <c r="IG134" s="106"/>
      <c r="IH134" s="106"/>
      <c r="II134" s="106"/>
      <c r="IJ134" s="106"/>
      <c r="IK134" s="106"/>
      <c r="IL134" s="106"/>
      <c r="IM134" s="106"/>
      <c r="IN134" s="106"/>
      <c r="IO134" s="106"/>
      <c r="IP134" s="106"/>
      <c r="IQ134" s="106"/>
      <c r="IR134" s="106"/>
      <c r="IS134" s="106"/>
      <c r="IT134" s="106"/>
      <c r="IU134" s="106"/>
      <c r="IV134" s="106"/>
      <c r="IW134" s="106"/>
      <c r="IX134" s="106"/>
      <c r="IY134" s="106"/>
      <c r="IZ134" s="106"/>
      <c r="JA134" s="106"/>
      <c r="JB134" s="106"/>
      <c r="JC134" s="106"/>
      <c r="JD134" s="106"/>
      <c r="JE134" s="106"/>
      <c r="JF134" s="106"/>
      <c r="JG134" s="106"/>
      <c r="JH134" s="106"/>
      <c r="JI134" s="106"/>
      <c r="JJ134" s="106"/>
      <c r="JK134" s="106"/>
      <c r="JL134" s="106"/>
      <c r="JM134" s="106"/>
      <c r="JN134" s="106"/>
      <c r="JO134" s="106"/>
      <c r="JP134" s="106"/>
      <c r="JQ134" s="106"/>
      <c r="JR134" s="106"/>
      <c r="JS134" s="106"/>
      <c r="JT134" s="106"/>
      <c r="JU134" s="106"/>
      <c r="JV134" s="106"/>
      <c r="JW134" s="106"/>
      <c r="JX134" s="106"/>
      <c r="JY134" s="106"/>
      <c r="JZ134" s="106"/>
      <c r="KA134" s="106"/>
      <c r="KB134" s="106"/>
      <c r="KC134" s="106"/>
      <c r="KD134" s="106"/>
      <c r="KE134" s="106"/>
      <c r="KF134" s="106"/>
      <c r="KG134" s="106"/>
      <c r="KH134" s="106"/>
      <c r="KI134" s="106"/>
      <c r="KJ134" s="106"/>
      <c r="KK134" s="106"/>
      <c r="KL134" s="106"/>
      <c r="KM134" s="106"/>
      <c r="KN134" s="106"/>
      <c r="KO134" s="106"/>
      <c r="KP134" s="106"/>
      <c r="KQ134" s="106"/>
      <c r="KR134" s="106"/>
      <c r="KS134" s="106"/>
      <c r="KT134" s="106"/>
      <c r="KU134" s="106"/>
      <c r="KV134" s="106"/>
      <c r="KW134" s="106"/>
      <c r="KX134" s="106"/>
      <c r="KY134" s="106"/>
      <c r="KZ134" s="106"/>
      <c r="LA134" s="106"/>
      <c r="LB134" s="106"/>
      <c r="LC134" s="106"/>
      <c r="LD134" s="106"/>
      <c r="LE134" s="106"/>
      <c r="LF134" s="106"/>
      <c r="LG134" s="106"/>
      <c r="LH134" s="106"/>
      <c r="LI134" s="106"/>
      <c r="LJ134" s="106"/>
      <c r="LK134" s="106"/>
      <c r="LL134" s="106"/>
      <c r="LM134" s="106"/>
      <c r="LN134" s="106"/>
      <c r="LO134" s="106"/>
      <c r="LP134" s="106"/>
      <c r="LQ134" s="106"/>
      <c r="LR134" s="106"/>
      <c r="LS134" s="106"/>
      <c r="LT134" s="106"/>
      <c r="LU134" s="106"/>
      <c r="LV134" s="106"/>
      <c r="LW134" s="106"/>
      <c r="LX134" s="106"/>
      <c r="LY134" s="106"/>
      <c r="LZ134" s="106"/>
      <c r="MA134" s="106"/>
      <c r="MB134" s="106"/>
      <c r="MC134" s="106"/>
      <c r="MD134" s="106"/>
      <c r="ME134" s="106"/>
      <c r="MF134" s="106"/>
      <c r="MG134" s="106"/>
      <c r="MH134" s="106"/>
      <c r="MI134" s="106"/>
      <c r="MJ134" s="106"/>
      <c r="MK134" s="106"/>
      <c r="ML134" s="106"/>
      <c r="MM134" s="106"/>
      <c r="MN134" s="106"/>
      <c r="MO134" s="106"/>
      <c r="MP134" s="106"/>
      <c r="MQ134" s="106"/>
      <c r="MR134" s="106"/>
      <c r="MS134" s="106"/>
      <c r="MT134" s="106"/>
      <c r="MU134" s="106"/>
      <c r="MV134" s="106"/>
      <c r="MW134" s="106"/>
      <c r="MX134" s="106"/>
      <c r="MY134" s="106"/>
      <c r="MZ134" s="106"/>
      <c r="NA134" s="106"/>
      <c r="NB134" s="106"/>
      <c r="NC134" s="106"/>
      <c r="ND134" s="106"/>
      <c r="NE134" s="106"/>
      <c r="NF134" s="106"/>
      <c r="NG134" s="106"/>
      <c r="NH134" s="106"/>
      <c r="NI134" s="106"/>
      <c r="NJ134" s="106"/>
      <c r="NK134" s="106"/>
      <c r="NL134" s="106"/>
      <c r="NM134" s="106"/>
      <c r="NN134" s="106"/>
      <c r="NO134" s="106"/>
      <c r="NP134" s="106"/>
      <c r="NQ134" s="106"/>
      <c r="NR134" s="106"/>
      <c r="NS134" s="106"/>
      <c r="NT134" s="106"/>
      <c r="NU134" s="106"/>
      <c r="NV134" s="106"/>
      <c r="NW134" s="106"/>
      <c r="NX134" s="106"/>
    </row>
    <row r="135" spans="1:388" s="47" customFormat="1" ht="77.25" customHeight="1">
      <c r="A135" s="54"/>
      <c r="B135" s="82" t="s">
        <v>188</v>
      </c>
      <c r="C135" s="453" t="s">
        <v>687</v>
      </c>
      <c r="D135" s="453"/>
      <c r="E135" s="453"/>
      <c r="F135" s="453"/>
      <c r="G135" s="453"/>
      <c r="H135" s="13">
        <f>IF(COUNT(D136:D140)=0,"N/A",SUM(D136:D140)/(COUNT(D136:D140)*2))</f>
        <v>0.6</v>
      </c>
      <c r="I135" s="14" t="str">
        <f>IF(H135="N/A","N/A", IF(H135&gt;=80%,"MET",IF(H135&gt;=50%,"PARTIAL MET","Not Met")))</f>
        <v>PARTIAL MET</v>
      </c>
      <c r="J135" s="422"/>
      <c r="K135" s="423"/>
      <c r="L135" s="423"/>
      <c r="M135" s="423"/>
      <c r="N135" s="423"/>
      <c r="O135" s="423"/>
      <c r="P135" s="424"/>
      <c r="Q135" s="137"/>
      <c r="R135" s="107"/>
      <c r="S135" s="107"/>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6"/>
      <c r="BQ135" s="106"/>
      <c r="BR135" s="106"/>
      <c r="BS135" s="106"/>
      <c r="BT135" s="106"/>
      <c r="BU135" s="106"/>
      <c r="BV135" s="106"/>
      <c r="BW135" s="106"/>
      <c r="BX135" s="106"/>
      <c r="BY135" s="106"/>
      <c r="BZ135" s="106"/>
      <c r="CA135" s="106"/>
      <c r="CB135" s="106"/>
      <c r="CC135" s="106"/>
      <c r="CD135" s="106"/>
      <c r="CE135" s="106"/>
      <c r="CF135" s="106"/>
      <c r="CG135" s="106"/>
      <c r="CH135" s="106"/>
      <c r="CI135" s="106"/>
      <c r="CJ135" s="106"/>
      <c r="CK135" s="106"/>
      <c r="CL135" s="106"/>
      <c r="CM135" s="106"/>
      <c r="CN135" s="106"/>
      <c r="CO135" s="106"/>
      <c r="CP135" s="106"/>
      <c r="CQ135" s="106"/>
      <c r="CR135" s="106"/>
      <c r="CS135" s="106"/>
      <c r="CT135" s="106"/>
      <c r="CU135" s="106"/>
      <c r="CV135" s="106"/>
      <c r="CW135" s="106"/>
      <c r="CX135" s="106"/>
      <c r="CY135" s="106"/>
      <c r="CZ135" s="106"/>
      <c r="DA135" s="106"/>
      <c r="DB135" s="106"/>
      <c r="DC135" s="106"/>
      <c r="DD135" s="106"/>
      <c r="DE135" s="106"/>
      <c r="DF135" s="106"/>
      <c r="DG135" s="106"/>
      <c r="DH135" s="106"/>
      <c r="DI135" s="106"/>
      <c r="DJ135" s="106"/>
      <c r="DK135" s="106"/>
      <c r="DL135" s="106"/>
      <c r="DM135" s="106"/>
      <c r="DN135" s="106"/>
      <c r="DO135" s="106"/>
      <c r="DP135" s="106"/>
      <c r="DQ135" s="106"/>
      <c r="DR135" s="106"/>
      <c r="DS135" s="106"/>
      <c r="DT135" s="106"/>
      <c r="DU135" s="106"/>
      <c r="DV135" s="106"/>
      <c r="DW135" s="106"/>
      <c r="DX135" s="106"/>
      <c r="DY135" s="106"/>
      <c r="DZ135" s="106"/>
      <c r="EA135" s="106"/>
      <c r="EB135" s="106"/>
      <c r="EC135" s="106"/>
      <c r="ED135" s="106"/>
      <c r="EE135" s="106"/>
      <c r="EF135" s="106"/>
      <c r="EG135" s="106"/>
      <c r="EH135" s="106"/>
      <c r="EI135" s="106"/>
      <c r="EJ135" s="106"/>
      <c r="EK135" s="106"/>
      <c r="EL135" s="106"/>
      <c r="EM135" s="106"/>
      <c r="EN135" s="106"/>
      <c r="EO135" s="106"/>
      <c r="EP135" s="106"/>
      <c r="EQ135" s="106"/>
      <c r="ER135" s="106"/>
      <c r="ES135" s="106"/>
      <c r="ET135" s="106"/>
      <c r="EU135" s="106"/>
      <c r="EV135" s="106"/>
      <c r="EW135" s="106"/>
      <c r="EX135" s="106"/>
      <c r="EY135" s="106"/>
      <c r="EZ135" s="106"/>
      <c r="FA135" s="106"/>
      <c r="FB135" s="106"/>
      <c r="FC135" s="106"/>
      <c r="FD135" s="106"/>
      <c r="FE135" s="106"/>
      <c r="FF135" s="106"/>
      <c r="FG135" s="106"/>
      <c r="FH135" s="106"/>
      <c r="FI135" s="106"/>
      <c r="FJ135" s="106"/>
      <c r="FK135" s="106"/>
      <c r="FL135" s="106"/>
      <c r="FM135" s="106"/>
      <c r="FN135" s="106"/>
      <c r="FO135" s="106"/>
      <c r="FP135" s="106"/>
      <c r="FQ135" s="106"/>
      <c r="FR135" s="106"/>
      <c r="FS135" s="106"/>
      <c r="FT135" s="106"/>
      <c r="FU135" s="106"/>
      <c r="FV135" s="106"/>
      <c r="FW135" s="106"/>
      <c r="FX135" s="106"/>
      <c r="FY135" s="106"/>
      <c r="FZ135" s="106"/>
      <c r="GA135" s="106"/>
      <c r="GB135" s="106"/>
      <c r="GC135" s="106"/>
      <c r="GD135" s="106"/>
      <c r="GE135" s="106"/>
      <c r="GF135" s="106"/>
      <c r="GG135" s="106"/>
      <c r="GH135" s="106"/>
      <c r="GI135" s="106"/>
      <c r="GJ135" s="106"/>
      <c r="GK135" s="106"/>
      <c r="GL135" s="106"/>
      <c r="GM135" s="106"/>
      <c r="GN135" s="106"/>
      <c r="GO135" s="106"/>
      <c r="GP135" s="106"/>
      <c r="GQ135" s="106"/>
      <c r="GR135" s="106"/>
      <c r="GS135" s="106"/>
      <c r="GT135" s="106"/>
      <c r="GU135" s="106"/>
      <c r="GV135" s="106"/>
      <c r="GW135" s="106"/>
      <c r="GX135" s="106"/>
      <c r="GY135" s="106"/>
      <c r="GZ135" s="106"/>
      <c r="HA135" s="106"/>
      <c r="HB135" s="106"/>
      <c r="HC135" s="106"/>
      <c r="HD135" s="106"/>
      <c r="HE135" s="106"/>
      <c r="HF135" s="106"/>
      <c r="HG135" s="106"/>
      <c r="HH135" s="106"/>
      <c r="HI135" s="106"/>
      <c r="HJ135" s="106"/>
      <c r="HK135" s="106"/>
      <c r="HL135" s="106"/>
      <c r="HM135" s="106"/>
      <c r="HN135" s="106"/>
      <c r="HO135" s="106"/>
      <c r="HP135" s="106"/>
      <c r="HQ135" s="106"/>
      <c r="HR135" s="106"/>
      <c r="HS135" s="106"/>
      <c r="HT135" s="106"/>
      <c r="HU135" s="106"/>
      <c r="HV135" s="106"/>
      <c r="HW135" s="106"/>
      <c r="HX135" s="106"/>
      <c r="HY135" s="106"/>
      <c r="HZ135" s="106"/>
      <c r="IA135" s="106"/>
      <c r="IB135" s="106"/>
      <c r="IC135" s="106"/>
      <c r="ID135" s="106"/>
      <c r="IE135" s="106"/>
      <c r="IF135" s="106"/>
      <c r="IG135" s="106"/>
      <c r="IH135" s="106"/>
      <c r="II135" s="106"/>
      <c r="IJ135" s="106"/>
      <c r="IK135" s="106"/>
      <c r="IL135" s="106"/>
      <c r="IM135" s="106"/>
      <c r="IN135" s="106"/>
      <c r="IO135" s="106"/>
      <c r="IP135" s="106"/>
      <c r="IQ135" s="106"/>
      <c r="IR135" s="106"/>
      <c r="IS135" s="106"/>
      <c r="IT135" s="106"/>
      <c r="IU135" s="106"/>
      <c r="IV135" s="106"/>
      <c r="IW135" s="106"/>
      <c r="IX135" s="106"/>
      <c r="IY135" s="106"/>
      <c r="IZ135" s="106"/>
      <c r="JA135" s="106"/>
      <c r="JB135" s="106"/>
      <c r="JC135" s="106"/>
      <c r="JD135" s="106"/>
      <c r="JE135" s="106"/>
      <c r="JF135" s="106"/>
      <c r="JG135" s="106"/>
      <c r="JH135" s="106"/>
      <c r="JI135" s="106"/>
      <c r="JJ135" s="106"/>
      <c r="JK135" s="106"/>
      <c r="JL135" s="106"/>
      <c r="JM135" s="106"/>
      <c r="JN135" s="106"/>
      <c r="JO135" s="106"/>
      <c r="JP135" s="106"/>
      <c r="JQ135" s="106"/>
      <c r="JR135" s="106"/>
      <c r="JS135" s="106"/>
      <c r="JT135" s="106"/>
      <c r="JU135" s="106"/>
      <c r="JV135" s="106"/>
      <c r="JW135" s="106"/>
      <c r="JX135" s="106"/>
      <c r="JY135" s="106"/>
      <c r="JZ135" s="106"/>
      <c r="KA135" s="106"/>
      <c r="KB135" s="106"/>
      <c r="KC135" s="106"/>
      <c r="KD135" s="106"/>
      <c r="KE135" s="106"/>
      <c r="KF135" s="106"/>
      <c r="KG135" s="106"/>
      <c r="KH135" s="106"/>
      <c r="KI135" s="106"/>
      <c r="KJ135" s="106"/>
      <c r="KK135" s="106"/>
      <c r="KL135" s="106"/>
      <c r="KM135" s="106"/>
      <c r="KN135" s="106"/>
      <c r="KO135" s="106"/>
      <c r="KP135" s="106"/>
      <c r="KQ135" s="106"/>
      <c r="KR135" s="106"/>
      <c r="KS135" s="106"/>
      <c r="KT135" s="106"/>
      <c r="KU135" s="106"/>
      <c r="KV135" s="106"/>
      <c r="KW135" s="106"/>
      <c r="KX135" s="106"/>
      <c r="KY135" s="106"/>
      <c r="KZ135" s="106"/>
      <c r="LA135" s="106"/>
      <c r="LB135" s="106"/>
      <c r="LC135" s="106"/>
      <c r="LD135" s="106"/>
      <c r="LE135" s="106"/>
      <c r="LF135" s="106"/>
      <c r="LG135" s="106"/>
      <c r="LH135" s="106"/>
      <c r="LI135" s="106"/>
      <c r="LJ135" s="106"/>
      <c r="LK135" s="106"/>
      <c r="LL135" s="106"/>
      <c r="LM135" s="106"/>
      <c r="LN135" s="106"/>
      <c r="LO135" s="106"/>
      <c r="LP135" s="106"/>
      <c r="LQ135" s="106"/>
      <c r="LR135" s="106"/>
      <c r="LS135" s="106"/>
      <c r="LT135" s="106"/>
      <c r="LU135" s="106"/>
      <c r="LV135" s="106"/>
      <c r="LW135" s="106"/>
      <c r="LX135" s="106"/>
      <c r="LY135" s="106"/>
      <c r="LZ135" s="106"/>
      <c r="MA135" s="106"/>
      <c r="MB135" s="106"/>
      <c r="MC135" s="106"/>
      <c r="MD135" s="106"/>
      <c r="ME135" s="106"/>
      <c r="MF135" s="106"/>
      <c r="MG135" s="106"/>
      <c r="MH135" s="106"/>
      <c r="MI135" s="106"/>
      <c r="MJ135" s="106"/>
      <c r="MK135" s="106"/>
      <c r="ML135" s="106"/>
      <c r="MM135" s="106"/>
      <c r="MN135" s="106"/>
      <c r="MO135" s="106"/>
      <c r="MP135" s="106"/>
      <c r="MQ135" s="106"/>
      <c r="MR135" s="106"/>
      <c r="MS135" s="106"/>
      <c r="MT135" s="106"/>
      <c r="MU135" s="106"/>
      <c r="MV135" s="106"/>
      <c r="MW135" s="106"/>
      <c r="MX135" s="106"/>
      <c r="MY135" s="106"/>
      <c r="MZ135" s="106"/>
      <c r="NA135" s="106"/>
      <c r="NB135" s="106"/>
      <c r="NC135" s="106"/>
      <c r="ND135" s="106"/>
      <c r="NE135" s="106"/>
      <c r="NF135" s="106"/>
      <c r="NG135" s="106"/>
      <c r="NH135" s="106"/>
      <c r="NI135" s="106"/>
      <c r="NJ135" s="106"/>
      <c r="NK135" s="106"/>
      <c r="NL135" s="106"/>
      <c r="NM135" s="106"/>
      <c r="NN135" s="106"/>
      <c r="NO135" s="106"/>
      <c r="NP135" s="106"/>
      <c r="NQ135" s="106"/>
      <c r="NR135" s="106"/>
      <c r="NS135" s="106"/>
      <c r="NT135" s="106"/>
      <c r="NU135" s="106"/>
      <c r="NV135" s="106"/>
      <c r="NW135" s="106"/>
      <c r="NX135" s="106"/>
    </row>
    <row r="136" spans="1:388" ht="77.25" customHeight="1">
      <c r="A136" s="114">
        <v>1</v>
      </c>
      <c r="B136" s="335"/>
      <c r="C136" s="215" t="s">
        <v>688</v>
      </c>
      <c r="D136" s="130">
        <v>1</v>
      </c>
      <c r="E136" s="337"/>
      <c r="F136" s="338"/>
      <c r="G136" s="339"/>
      <c r="H136" s="39"/>
      <c r="I136" s="39"/>
      <c r="J136" s="143" t="s">
        <v>268</v>
      </c>
      <c r="K136" s="142"/>
      <c r="L136" s="460"/>
      <c r="M136" s="119"/>
      <c r="N136" s="119"/>
      <c r="O136" s="119"/>
      <c r="P136" s="153" t="s">
        <v>27</v>
      </c>
      <c r="Q136" s="137"/>
      <c r="R136" s="107"/>
      <c r="S136" s="107"/>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c r="BF136" s="106"/>
      <c r="BG136" s="106"/>
      <c r="BH136" s="106"/>
      <c r="BI136" s="106"/>
      <c r="BJ136" s="106"/>
      <c r="BK136" s="106"/>
      <c r="BL136" s="106"/>
      <c r="BM136" s="106"/>
      <c r="BN136" s="106"/>
      <c r="BO136" s="106"/>
      <c r="BP136" s="106"/>
      <c r="BQ136" s="106"/>
      <c r="BR136" s="106"/>
      <c r="BS136" s="106"/>
      <c r="BT136" s="106"/>
      <c r="BU136" s="106"/>
      <c r="BV136" s="106"/>
      <c r="BW136" s="106"/>
      <c r="BX136" s="106"/>
      <c r="BY136" s="106"/>
      <c r="BZ136" s="106"/>
      <c r="CA136" s="106"/>
      <c r="CB136" s="106"/>
      <c r="CC136" s="106"/>
      <c r="CD136" s="106"/>
      <c r="CE136" s="106"/>
      <c r="CF136" s="106"/>
      <c r="CG136" s="106"/>
      <c r="CH136" s="106"/>
      <c r="CI136" s="106"/>
      <c r="CJ136" s="106"/>
      <c r="CK136" s="106"/>
      <c r="CL136" s="106"/>
      <c r="CM136" s="106"/>
      <c r="CN136" s="106"/>
      <c r="CO136" s="106"/>
      <c r="CP136" s="106"/>
      <c r="CQ136" s="106"/>
      <c r="CR136" s="106"/>
      <c r="CS136" s="106"/>
      <c r="CT136" s="106"/>
      <c r="CU136" s="106"/>
      <c r="CV136" s="106"/>
      <c r="CW136" s="106"/>
      <c r="CX136" s="106"/>
      <c r="CY136" s="106"/>
      <c r="CZ136" s="106"/>
      <c r="DA136" s="106"/>
      <c r="DB136" s="106"/>
      <c r="DC136" s="106"/>
      <c r="DD136" s="106"/>
      <c r="DE136" s="106"/>
      <c r="DF136" s="106"/>
      <c r="DG136" s="106"/>
      <c r="DH136" s="106"/>
      <c r="DI136" s="106"/>
      <c r="DJ136" s="106"/>
      <c r="DK136" s="106"/>
      <c r="DL136" s="106"/>
      <c r="DM136" s="106"/>
      <c r="DN136" s="106"/>
      <c r="DO136" s="106"/>
      <c r="DP136" s="106"/>
      <c r="DQ136" s="106"/>
      <c r="DR136" s="106"/>
      <c r="DS136" s="106"/>
      <c r="DT136" s="106"/>
      <c r="DU136" s="106"/>
      <c r="DV136" s="106"/>
      <c r="DW136" s="106"/>
      <c r="DX136" s="106"/>
      <c r="DY136" s="106"/>
      <c r="DZ136" s="106"/>
      <c r="EA136" s="106"/>
      <c r="EB136" s="106"/>
      <c r="EC136" s="106"/>
      <c r="ED136" s="106"/>
      <c r="EE136" s="106"/>
      <c r="EF136" s="106"/>
      <c r="EG136" s="106"/>
      <c r="EH136" s="106"/>
      <c r="EI136" s="106"/>
      <c r="EJ136" s="106"/>
      <c r="EK136" s="106"/>
      <c r="EL136" s="106"/>
      <c r="EM136" s="106"/>
      <c r="EN136" s="106"/>
      <c r="EO136" s="106"/>
      <c r="EP136" s="106"/>
      <c r="EQ136" s="106"/>
      <c r="ER136" s="106"/>
      <c r="ES136" s="106"/>
      <c r="ET136" s="106"/>
      <c r="EU136" s="106"/>
      <c r="EV136" s="106"/>
      <c r="EW136" s="106"/>
      <c r="EX136" s="106"/>
      <c r="EY136" s="106"/>
      <c r="EZ136" s="106"/>
      <c r="FA136" s="106"/>
      <c r="FB136" s="106"/>
      <c r="FC136" s="106"/>
      <c r="FD136" s="106"/>
      <c r="FE136" s="106"/>
      <c r="FF136" s="106"/>
      <c r="FG136" s="106"/>
      <c r="FH136" s="106"/>
      <c r="FI136" s="106"/>
      <c r="FJ136" s="106"/>
      <c r="FK136" s="106"/>
      <c r="FL136" s="106"/>
      <c r="FM136" s="106"/>
      <c r="FN136" s="106"/>
      <c r="FO136" s="106"/>
      <c r="FP136" s="106"/>
      <c r="FQ136" s="106"/>
      <c r="FR136" s="106"/>
      <c r="FS136" s="106"/>
      <c r="FT136" s="106"/>
      <c r="FU136" s="106"/>
      <c r="FV136" s="106"/>
      <c r="FW136" s="106"/>
      <c r="FX136" s="106"/>
      <c r="FY136" s="106"/>
      <c r="FZ136" s="106"/>
      <c r="GA136" s="106"/>
      <c r="GB136" s="106"/>
      <c r="GC136" s="106"/>
      <c r="GD136" s="106"/>
      <c r="GE136" s="106"/>
      <c r="GF136" s="106"/>
      <c r="GG136" s="106"/>
      <c r="GH136" s="106"/>
      <c r="GI136" s="106"/>
      <c r="GJ136" s="106"/>
      <c r="GK136" s="106"/>
      <c r="GL136" s="106"/>
      <c r="GM136" s="106"/>
      <c r="GN136" s="106"/>
      <c r="GO136" s="106"/>
      <c r="GP136" s="106"/>
      <c r="GQ136" s="106"/>
      <c r="GR136" s="106"/>
      <c r="GS136" s="106"/>
      <c r="GT136" s="106"/>
      <c r="GU136" s="106"/>
      <c r="GV136" s="106"/>
      <c r="GW136" s="106"/>
      <c r="GX136" s="106"/>
      <c r="GY136" s="106"/>
      <c r="GZ136" s="106"/>
      <c r="HA136" s="106"/>
      <c r="HB136" s="106"/>
      <c r="HC136" s="106"/>
      <c r="HD136" s="106"/>
      <c r="HE136" s="106"/>
      <c r="HF136" s="106"/>
      <c r="HG136" s="106"/>
      <c r="HH136" s="106"/>
      <c r="HI136" s="106"/>
      <c r="HJ136" s="106"/>
      <c r="HK136" s="106"/>
      <c r="HL136" s="106"/>
      <c r="HM136" s="106"/>
      <c r="HN136" s="106"/>
      <c r="HO136" s="106"/>
      <c r="HP136" s="106"/>
      <c r="HQ136" s="106"/>
      <c r="HR136" s="106"/>
      <c r="HS136" s="106"/>
      <c r="HT136" s="106"/>
      <c r="HU136" s="106"/>
      <c r="HV136" s="106"/>
      <c r="HW136" s="106"/>
      <c r="HX136" s="106"/>
      <c r="HY136" s="106"/>
      <c r="HZ136" s="106"/>
      <c r="IA136" s="106"/>
      <c r="IB136" s="106"/>
      <c r="IC136" s="106"/>
      <c r="ID136" s="106"/>
      <c r="IE136" s="106"/>
      <c r="IF136" s="106"/>
      <c r="IG136" s="106"/>
      <c r="IH136" s="106"/>
      <c r="II136" s="106"/>
      <c r="IJ136" s="106"/>
      <c r="IK136" s="106"/>
      <c r="IL136" s="106"/>
      <c r="IM136" s="106"/>
      <c r="IN136" s="106"/>
      <c r="IO136" s="106"/>
      <c r="IP136" s="106"/>
      <c r="IQ136" s="106"/>
      <c r="IR136" s="106"/>
      <c r="IS136" s="106"/>
      <c r="IT136" s="106"/>
      <c r="IU136" s="106"/>
      <c r="IV136" s="106"/>
      <c r="IW136" s="106"/>
      <c r="IX136" s="106"/>
      <c r="IY136" s="106"/>
      <c r="IZ136" s="106"/>
      <c r="JA136" s="106"/>
      <c r="JB136" s="106"/>
      <c r="JC136" s="106"/>
      <c r="JD136" s="106"/>
      <c r="JE136" s="106"/>
      <c r="JF136" s="106"/>
      <c r="JG136" s="106"/>
      <c r="JH136" s="106"/>
      <c r="JI136" s="106"/>
      <c r="JJ136" s="106"/>
      <c r="JK136" s="106"/>
      <c r="JL136" s="106"/>
      <c r="JM136" s="106"/>
      <c r="JN136" s="106"/>
      <c r="JO136" s="106"/>
      <c r="JP136" s="106"/>
      <c r="JQ136" s="106"/>
      <c r="JR136" s="106"/>
      <c r="JS136" s="106"/>
      <c r="JT136" s="106"/>
      <c r="JU136" s="106"/>
      <c r="JV136" s="106"/>
      <c r="JW136" s="106"/>
      <c r="JX136" s="106"/>
      <c r="JY136" s="106"/>
      <c r="JZ136" s="106"/>
      <c r="KA136" s="106"/>
      <c r="KB136" s="106"/>
      <c r="KC136" s="106"/>
      <c r="KD136" s="106"/>
      <c r="KE136" s="106"/>
      <c r="KF136" s="106"/>
      <c r="KG136" s="106"/>
      <c r="KH136" s="106"/>
      <c r="KI136" s="106"/>
      <c r="KJ136" s="106"/>
      <c r="KK136" s="106"/>
      <c r="KL136" s="106"/>
      <c r="KM136" s="106"/>
      <c r="KN136" s="106"/>
      <c r="KO136" s="106"/>
      <c r="KP136" s="106"/>
      <c r="KQ136" s="106"/>
      <c r="KR136" s="106"/>
      <c r="KS136" s="106"/>
      <c r="KT136" s="106"/>
      <c r="KU136" s="106"/>
      <c r="KV136" s="106"/>
      <c r="KW136" s="106"/>
      <c r="KX136" s="106"/>
      <c r="KY136" s="106"/>
      <c r="KZ136" s="106"/>
      <c r="LA136" s="106"/>
      <c r="LB136" s="106"/>
      <c r="LC136" s="106"/>
      <c r="LD136" s="106"/>
      <c r="LE136" s="106"/>
      <c r="LF136" s="106"/>
      <c r="LG136" s="106"/>
      <c r="LH136" s="106"/>
      <c r="LI136" s="106"/>
      <c r="LJ136" s="106"/>
      <c r="LK136" s="106"/>
      <c r="LL136" s="106"/>
      <c r="LM136" s="106"/>
      <c r="LN136" s="106"/>
      <c r="LO136" s="106"/>
      <c r="LP136" s="106"/>
      <c r="LQ136" s="106"/>
      <c r="LR136" s="106"/>
      <c r="LS136" s="106"/>
      <c r="LT136" s="106"/>
      <c r="LU136" s="106"/>
      <c r="LV136" s="106"/>
      <c r="LW136" s="106"/>
      <c r="LX136" s="106"/>
      <c r="LY136" s="106"/>
      <c r="LZ136" s="106"/>
      <c r="MA136" s="106"/>
      <c r="MB136" s="106"/>
      <c r="MC136" s="106"/>
      <c r="MD136" s="106"/>
      <c r="ME136" s="106"/>
      <c r="MF136" s="106"/>
      <c r="MG136" s="106"/>
      <c r="MH136" s="106"/>
      <c r="MI136" s="106"/>
      <c r="MJ136" s="106"/>
      <c r="MK136" s="106"/>
      <c r="ML136" s="106"/>
      <c r="MM136" s="106"/>
      <c r="MN136" s="106"/>
      <c r="MO136" s="106"/>
      <c r="MP136" s="106"/>
      <c r="MQ136" s="106"/>
      <c r="MR136" s="106"/>
      <c r="MS136" s="106"/>
      <c r="MT136" s="106"/>
      <c r="MU136" s="106"/>
      <c r="MV136" s="106"/>
      <c r="MW136" s="106"/>
      <c r="MX136" s="106"/>
      <c r="MY136" s="106"/>
      <c r="MZ136" s="106"/>
      <c r="NA136" s="106"/>
      <c r="NB136" s="106"/>
      <c r="NC136" s="106"/>
      <c r="ND136" s="106"/>
      <c r="NE136" s="106"/>
      <c r="NF136" s="106"/>
      <c r="NG136" s="106"/>
      <c r="NH136" s="106"/>
      <c r="NI136" s="106"/>
      <c r="NJ136" s="106"/>
      <c r="NK136" s="106"/>
      <c r="NL136" s="106"/>
      <c r="NM136" s="106"/>
      <c r="NN136" s="106"/>
      <c r="NO136" s="106"/>
      <c r="NP136" s="106"/>
      <c r="NQ136" s="106"/>
      <c r="NR136" s="106"/>
      <c r="NS136" s="106"/>
      <c r="NT136" s="106"/>
      <c r="NU136" s="106"/>
      <c r="NV136" s="106"/>
      <c r="NW136" s="106"/>
      <c r="NX136" s="106"/>
    </row>
    <row r="137" spans="1:388" ht="93" customHeight="1">
      <c r="A137" s="54">
        <v>2</v>
      </c>
      <c r="B137" s="336"/>
      <c r="C137" s="205" t="s">
        <v>691</v>
      </c>
      <c r="D137" s="130">
        <v>0</v>
      </c>
      <c r="E137" s="337"/>
      <c r="F137" s="338"/>
      <c r="G137" s="339"/>
      <c r="H137" s="111"/>
      <c r="I137" s="111"/>
      <c r="J137" s="143" t="s">
        <v>269</v>
      </c>
      <c r="K137" s="142"/>
      <c r="L137" s="461"/>
      <c r="M137" s="120"/>
      <c r="N137" s="120"/>
      <c r="O137" s="120"/>
      <c r="P137" s="153" t="s">
        <v>27</v>
      </c>
      <c r="Q137" s="13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06"/>
      <c r="BK137" s="106"/>
      <c r="BL137" s="106"/>
      <c r="BM137" s="106"/>
      <c r="BN137" s="106"/>
      <c r="BO137" s="106"/>
      <c r="BP137" s="106"/>
      <c r="BQ137" s="106"/>
      <c r="BR137" s="106"/>
      <c r="BS137" s="106"/>
      <c r="BT137" s="106"/>
      <c r="BU137" s="106"/>
      <c r="BV137" s="106"/>
      <c r="BW137" s="106"/>
      <c r="BX137" s="106"/>
      <c r="BY137" s="106"/>
      <c r="BZ137" s="106"/>
      <c r="CA137" s="106"/>
      <c r="CB137" s="106"/>
      <c r="CC137" s="106"/>
      <c r="CD137" s="106"/>
      <c r="CE137" s="106"/>
      <c r="CF137" s="106"/>
      <c r="CG137" s="106"/>
      <c r="CH137" s="106"/>
      <c r="CI137" s="106"/>
      <c r="CJ137" s="106"/>
      <c r="CK137" s="106"/>
      <c r="CL137" s="106"/>
      <c r="CM137" s="106"/>
      <c r="CN137" s="106"/>
      <c r="CO137" s="106"/>
      <c r="CP137" s="106"/>
      <c r="CQ137" s="106"/>
      <c r="CR137" s="106"/>
      <c r="CS137" s="106"/>
      <c r="CT137" s="106"/>
      <c r="CU137" s="106"/>
      <c r="CV137" s="106"/>
      <c r="CW137" s="106"/>
      <c r="CX137" s="106"/>
      <c r="CY137" s="106"/>
      <c r="CZ137" s="106"/>
      <c r="DA137" s="106"/>
      <c r="DB137" s="106"/>
      <c r="DC137" s="106"/>
      <c r="DD137" s="106"/>
      <c r="DE137" s="106"/>
      <c r="DF137" s="106"/>
      <c r="DG137" s="106"/>
      <c r="DH137" s="106"/>
      <c r="DI137" s="106"/>
      <c r="DJ137" s="106"/>
      <c r="DK137" s="106"/>
      <c r="DL137" s="106"/>
      <c r="DM137" s="106"/>
      <c r="DN137" s="106"/>
      <c r="DO137" s="106"/>
      <c r="DP137" s="106"/>
      <c r="DQ137" s="106"/>
      <c r="DR137" s="106"/>
      <c r="DS137" s="106"/>
      <c r="DT137" s="106"/>
      <c r="DU137" s="106"/>
      <c r="DV137" s="106"/>
      <c r="DW137" s="106"/>
      <c r="DX137" s="106"/>
      <c r="DY137" s="106"/>
      <c r="DZ137" s="106"/>
      <c r="EA137" s="106"/>
      <c r="EB137" s="106"/>
      <c r="EC137" s="106"/>
      <c r="ED137" s="106"/>
      <c r="EE137" s="106"/>
      <c r="EF137" s="106"/>
      <c r="EG137" s="106"/>
      <c r="EH137" s="106"/>
      <c r="EI137" s="106"/>
      <c r="EJ137" s="106"/>
      <c r="EK137" s="106"/>
      <c r="EL137" s="106"/>
      <c r="EM137" s="106"/>
      <c r="EN137" s="106"/>
      <c r="EO137" s="106"/>
      <c r="EP137" s="106"/>
      <c r="EQ137" s="106"/>
      <c r="ER137" s="106"/>
      <c r="ES137" s="106"/>
      <c r="ET137" s="106"/>
      <c r="EU137" s="106"/>
      <c r="EV137" s="106"/>
      <c r="EW137" s="106"/>
      <c r="EX137" s="106"/>
      <c r="EY137" s="106"/>
      <c r="EZ137" s="106"/>
      <c r="FA137" s="106"/>
      <c r="FB137" s="106"/>
      <c r="FC137" s="106"/>
      <c r="FD137" s="106"/>
      <c r="FE137" s="106"/>
      <c r="FF137" s="106"/>
      <c r="FG137" s="106"/>
      <c r="FH137" s="106"/>
      <c r="FI137" s="106"/>
      <c r="FJ137" s="106"/>
      <c r="FK137" s="106"/>
      <c r="FL137" s="106"/>
      <c r="FM137" s="106"/>
      <c r="FN137" s="106"/>
      <c r="FO137" s="106"/>
      <c r="FP137" s="106"/>
      <c r="FQ137" s="106"/>
      <c r="FR137" s="106"/>
      <c r="FS137" s="106"/>
      <c r="FT137" s="106"/>
      <c r="FU137" s="106"/>
      <c r="FV137" s="106"/>
      <c r="FW137" s="106"/>
      <c r="FX137" s="106"/>
      <c r="FY137" s="106"/>
      <c r="FZ137" s="106"/>
      <c r="GA137" s="106"/>
      <c r="GB137" s="106"/>
      <c r="GC137" s="106"/>
      <c r="GD137" s="106"/>
      <c r="GE137" s="106"/>
      <c r="GF137" s="106"/>
      <c r="GG137" s="106"/>
      <c r="GH137" s="106"/>
      <c r="GI137" s="106"/>
      <c r="GJ137" s="106"/>
      <c r="GK137" s="106"/>
      <c r="GL137" s="106"/>
      <c r="GM137" s="106"/>
      <c r="GN137" s="106"/>
      <c r="GO137" s="106"/>
      <c r="GP137" s="106"/>
      <c r="GQ137" s="106"/>
      <c r="GR137" s="106"/>
      <c r="GS137" s="106"/>
      <c r="GT137" s="106"/>
      <c r="GU137" s="106"/>
      <c r="GV137" s="106"/>
      <c r="GW137" s="106"/>
      <c r="GX137" s="106"/>
      <c r="GY137" s="106"/>
      <c r="GZ137" s="106"/>
      <c r="HA137" s="106"/>
      <c r="HB137" s="106"/>
      <c r="HC137" s="106"/>
      <c r="HD137" s="106"/>
      <c r="HE137" s="106"/>
      <c r="HF137" s="106"/>
      <c r="HG137" s="106"/>
      <c r="HH137" s="106"/>
      <c r="HI137" s="106"/>
      <c r="HJ137" s="106"/>
      <c r="HK137" s="106"/>
      <c r="HL137" s="106"/>
      <c r="HM137" s="106"/>
      <c r="HN137" s="106"/>
      <c r="HO137" s="106"/>
      <c r="HP137" s="106"/>
      <c r="HQ137" s="106"/>
      <c r="HR137" s="106"/>
      <c r="HS137" s="106"/>
      <c r="HT137" s="106"/>
      <c r="HU137" s="106"/>
      <c r="HV137" s="106"/>
      <c r="HW137" s="106"/>
      <c r="HX137" s="106"/>
      <c r="HY137" s="106"/>
      <c r="HZ137" s="106"/>
      <c r="IA137" s="106"/>
      <c r="IB137" s="106"/>
      <c r="IC137" s="106"/>
      <c r="ID137" s="106"/>
      <c r="IE137" s="106"/>
      <c r="IF137" s="106"/>
      <c r="IG137" s="106"/>
      <c r="IH137" s="106"/>
      <c r="II137" s="106"/>
      <c r="IJ137" s="106"/>
      <c r="IK137" s="106"/>
      <c r="IL137" s="106"/>
      <c r="IM137" s="106"/>
      <c r="IN137" s="106"/>
      <c r="IO137" s="106"/>
      <c r="IP137" s="106"/>
      <c r="IQ137" s="106"/>
      <c r="IR137" s="106"/>
      <c r="IS137" s="106"/>
      <c r="IT137" s="106"/>
      <c r="IU137" s="106"/>
      <c r="IV137" s="106"/>
      <c r="IW137" s="106"/>
      <c r="IX137" s="106"/>
      <c r="IY137" s="106"/>
      <c r="IZ137" s="106"/>
      <c r="JA137" s="106"/>
      <c r="JB137" s="106"/>
      <c r="JC137" s="106"/>
      <c r="JD137" s="106"/>
      <c r="JE137" s="106"/>
      <c r="JF137" s="106"/>
      <c r="JG137" s="106"/>
      <c r="JH137" s="106"/>
      <c r="JI137" s="106"/>
      <c r="JJ137" s="106"/>
      <c r="JK137" s="106"/>
      <c r="JL137" s="106"/>
      <c r="JM137" s="106"/>
      <c r="JN137" s="106"/>
      <c r="JO137" s="106"/>
      <c r="JP137" s="106"/>
      <c r="JQ137" s="106"/>
      <c r="JR137" s="106"/>
      <c r="JS137" s="106"/>
      <c r="JT137" s="106"/>
      <c r="JU137" s="106"/>
      <c r="JV137" s="106"/>
      <c r="JW137" s="106"/>
      <c r="JX137" s="106"/>
      <c r="JY137" s="106"/>
      <c r="JZ137" s="106"/>
      <c r="KA137" s="106"/>
      <c r="KB137" s="106"/>
      <c r="KC137" s="106"/>
      <c r="KD137" s="106"/>
      <c r="KE137" s="106"/>
      <c r="KF137" s="106"/>
      <c r="KG137" s="106"/>
      <c r="KH137" s="106"/>
      <c r="KI137" s="106"/>
      <c r="KJ137" s="106"/>
      <c r="KK137" s="106"/>
      <c r="KL137" s="106"/>
      <c r="KM137" s="106"/>
      <c r="KN137" s="106"/>
      <c r="KO137" s="106"/>
      <c r="KP137" s="106"/>
      <c r="KQ137" s="106"/>
      <c r="KR137" s="106"/>
      <c r="KS137" s="106"/>
      <c r="KT137" s="106"/>
      <c r="KU137" s="106"/>
      <c r="KV137" s="106"/>
      <c r="KW137" s="106"/>
      <c r="KX137" s="106"/>
      <c r="KY137" s="106"/>
      <c r="KZ137" s="106"/>
      <c r="LA137" s="106"/>
      <c r="LB137" s="106"/>
      <c r="LC137" s="106"/>
      <c r="LD137" s="106"/>
      <c r="LE137" s="106"/>
      <c r="LF137" s="106"/>
      <c r="LG137" s="106"/>
      <c r="LH137" s="106"/>
      <c r="LI137" s="106"/>
      <c r="LJ137" s="106"/>
      <c r="LK137" s="106"/>
      <c r="LL137" s="106"/>
      <c r="LM137" s="106"/>
      <c r="LN137" s="106"/>
      <c r="LO137" s="106"/>
      <c r="LP137" s="106"/>
      <c r="LQ137" s="106"/>
      <c r="LR137" s="106"/>
      <c r="LS137" s="106"/>
      <c r="LT137" s="106"/>
      <c r="LU137" s="106"/>
      <c r="LV137" s="106"/>
      <c r="LW137" s="106"/>
      <c r="LX137" s="106"/>
      <c r="LY137" s="106"/>
      <c r="LZ137" s="106"/>
      <c r="MA137" s="106"/>
      <c r="MB137" s="106"/>
      <c r="MC137" s="106"/>
      <c r="MD137" s="106"/>
      <c r="ME137" s="106"/>
      <c r="MF137" s="106"/>
      <c r="MG137" s="106"/>
      <c r="MH137" s="106"/>
      <c r="MI137" s="106"/>
      <c r="MJ137" s="106"/>
      <c r="MK137" s="106"/>
      <c r="ML137" s="106"/>
      <c r="MM137" s="106"/>
      <c r="MN137" s="106"/>
      <c r="MO137" s="106"/>
      <c r="MP137" s="106"/>
      <c r="MQ137" s="106"/>
      <c r="MR137" s="106"/>
      <c r="MS137" s="106"/>
      <c r="MT137" s="106"/>
      <c r="MU137" s="106"/>
      <c r="MV137" s="106"/>
      <c r="MW137" s="106"/>
      <c r="MX137" s="106"/>
      <c r="MY137" s="106"/>
      <c r="MZ137" s="106"/>
      <c r="NA137" s="106"/>
      <c r="NB137" s="106"/>
      <c r="NC137" s="106"/>
      <c r="ND137" s="106"/>
      <c r="NE137" s="106"/>
      <c r="NF137" s="106"/>
      <c r="NG137" s="106"/>
      <c r="NH137" s="106"/>
      <c r="NI137" s="106"/>
      <c r="NJ137" s="106"/>
      <c r="NK137" s="106"/>
      <c r="NL137" s="106"/>
      <c r="NM137" s="106"/>
      <c r="NN137" s="106"/>
      <c r="NO137" s="106"/>
      <c r="NP137" s="106"/>
      <c r="NQ137" s="106"/>
      <c r="NR137" s="106"/>
      <c r="NS137" s="106"/>
      <c r="NT137" s="106"/>
      <c r="NU137" s="106"/>
      <c r="NV137" s="106"/>
      <c r="NW137" s="106"/>
      <c r="NX137" s="106"/>
    </row>
    <row r="138" spans="1:388" ht="87.75" customHeight="1">
      <c r="A138" s="54">
        <v>3</v>
      </c>
      <c r="B138" s="336"/>
      <c r="C138" s="205" t="s">
        <v>692</v>
      </c>
      <c r="D138" s="130">
        <v>2</v>
      </c>
      <c r="E138" s="337"/>
      <c r="F138" s="338"/>
      <c r="G138" s="339"/>
      <c r="H138" s="111"/>
      <c r="I138" s="111"/>
      <c r="J138" s="143" t="s">
        <v>270</v>
      </c>
      <c r="K138" s="142"/>
      <c r="L138" s="461"/>
      <c r="M138" s="118"/>
      <c r="N138" s="119"/>
      <c r="O138" s="119"/>
      <c r="P138" s="153" t="s">
        <v>27</v>
      </c>
      <c r="Q138" s="13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c r="BN138" s="106"/>
      <c r="BO138" s="106"/>
      <c r="BP138" s="106"/>
      <c r="BQ138" s="106"/>
      <c r="BR138" s="106"/>
      <c r="BS138" s="106"/>
      <c r="BT138" s="106"/>
      <c r="BU138" s="106"/>
      <c r="BV138" s="106"/>
      <c r="BW138" s="106"/>
      <c r="BX138" s="106"/>
      <c r="BY138" s="106"/>
      <c r="BZ138" s="106"/>
      <c r="CA138" s="106"/>
      <c r="CB138" s="106"/>
      <c r="CC138" s="106"/>
      <c r="CD138" s="106"/>
      <c r="CE138" s="106"/>
      <c r="CF138" s="106"/>
      <c r="CG138" s="106"/>
      <c r="CH138" s="106"/>
      <c r="CI138" s="106"/>
      <c r="CJ138" s="106"/>
      <c r="CK138" s="106"/>
      <c r="CL138" s="106"/>
      <c r="CM138" s="106"/>
      <c r="CN138" s="106"/>
      <c r="CO138" s="106"/>
      <c r="CP138" s="106"/>
      <c r="CQ138" s="106"/>
      <c r="CR138" s="106"/>
      <c r="CS138" s="106"/>
      <c r="CT138" s="106"/>
      <c r="CU138" s="106"/>
      <c r="CV138" s="106"/>
      <c r="CW138" s="106"/>
      <c r="CX138" s="106"/>
      <c r="CY138" s="106"/>
      <c r="CZ138" s="106"/>
      <c r="DA138" s="106"/>
      <c r="DB138" s="106"/>
      <c r="DC138" s="106"/>
      <c r="DD138" s="106"/>
      <c r="DE138" s="106"/>
      <c r="DF138" s="106"/>
      <c r="DG138" s="106"/>
      <c r="DH138" s="106"/>
      <c r="DI138" s="106"/>
      <c r="DJ138" s="106"/>
      <c r="DK138" s="106"/>
      <c r="DL138" s="106"/>
      <c r="DM138" s="106"/>
      <c r="DN138" s="106"/>
      <c r="DO138" s="106"/>
      <c r="DP138" s="106"/>
      <c r="DQ138" s="106"/>
      <c r="DR138" s="106"/>
      <c r="DS138" s="106"/>
      <c r="DT138" s="106"/>
      <c r="DU138" s="106"/>
      <c r="DV138" s="106"/>
      <c r="DW138" s="106"/>
      <c r="DX138" s="106"/>
      <c r="DY138" s="106"/>
      <c r="DZ138" s="106"/>
      <c r="EA138" s="106"/>
      <c r="EB138" s="106"/>
      <c r="EC138" s="106"/>
      <c r="ED138" s="106"/>
      <c r="EE138" s="106"/>
      <c r="EF138" s="106"/>
      <c r="EG138" s="106"/>
      <c r="EH138" s="106"/>
      <c r="EI138" s="106"/>
      <c r="EJ138" s="106"/>
      <c r="EK138" s="106"/>
      <c r="EL138" s="106"/>
      <c r="EM138" s="106"/>
      <c r="EN138" s="106"/>
      <c r="EO138" s="106"/>
      <c r="EP138" s="106"/>
      <c r="EQ138" s="106"/>
      <c r="ER138" s="106"/>
      <c r="ES138" s="106"/>
      <c r="ET138" s="106"/>
      <c r="EU138" s="106"/>
      <c r="EV138" s="106"/>
      <c r="EW138" s="106"/>
      <c r="EX138" s="106"/>
      <c r="EY138" s="106"/>
      <c r="EZ138" s="106"/>
      <c r="FA138" s="106"/>
      <c r="FB138" s="106"/>
      <c r="FC138" s="106"/>
      <c r="FD138" s="106"/>
      <c r="FE138" s="106"/>
      <c r="FF138" s="106"/>
      <c r="FG138" s="106"/>
      <c r="FH138" s="106"/>
      <c r="FI138" s="106"/>
      <c r="FJ138" s="106"/>
      <c r="FK138" s="106"/>
      <c r="FL138" s="106"/>
      <c r="FM138" s="106"/>
      <c r="FN138" s="106"/>
      <c r="FO138" s="106"/>
      <c r="FP138" s="106"/>
      <c r="FQ138" s="106"/>
      <c r="FR138" s="106"/>
      <c r="FS138" s="106"/>
      <c r="FT138" s="106"/>
      <c r="FU138" s="106"/>
      <c r="FV138" s="106"/>
      <c r="FW138" s="106"/>
      <c r="FX138" s="106"/>
      <c r="FY138" s="106"/>
      <c r="FZ138" s="106"/>
      <c r="GA138" s="106"/>
      <c r="GB138" s="106"/>
      <c r="GC138" s="106"/>
      <c r="GD138" s="106"/>
      <c r="GE138" s="106"/>
      <c r="GF138" s="106"/>
      <c r="GG138" s="106"/>
      <c r="GH138" s="106"/>
      <c r="GI138" s="106"/>
      <c r="GJ138" s="106"/>
      <c r="GK138" s="106"/>
      <c r="GL138" s="106"/>
      <c r="GM138" s="106"/>
      <c r="GN138" s="106"/>
      <c r="GO138" s="106"/>
      <c r="GP138" s="106"/>
      <c r="GQ138" s="106"/>
      <c r="GR138" s="106"/>
      <c r="GS138" s="106"/>
      <c r="GT138" s="106"/>
      <c r="GU138" s="106"/>
      <c r="GV138" s="106"/>
      <c r="GW138" s="106"/>
      <c r="GX138" s="106"/>
      <c r="GY138" s="106"/>
      <c r="GZ138" s="106"/>
      <c r="HA138" s="106"/>
      <c r="HB138" s="106"/>
      <c r="HC138" s="106"/>
      <c r="HD138" s="106"/>
      <c r="HE138" s="106"/>
      <c r="HF138" s="106"/>
      <c r="HG138" s="106"/>
      <c r="HH138" s="106"/>
      <c r="HI138" s="106"/>
      <c r="HJ138" s="106"/>
      <c r="HK138" s="106"/>
      <c r="HL138" s="106"/>
      <c r="HM138" s="106"/>
      <c r="HN138" s="106"/>
      <c r="HO138" s="106"/>
      <c r="HP138" s="106"/>
      <c r="HQ138" s="106"/>
      <c r="HR138" s="106"/>
      <c r="HS138" s="106"/>
      <c r="HT138" s="106"/>
      <c r="HU138" s="106"/>
      <c r="HV138" s="106"/>
      <c r="HW138" s="106"/>
      <c r="HX138" s="106"/>
      <c r="HY138" s="106"/>
      <c r="HZ138" s="106"/>
      <c r="IA138" s="106"/>
      <c r="IB138" s="106"/>
      <c r="IC138" s="106"/>
      <c r="ID138" s="106"/>
      <c r="IE138" s="106"/>
      <c r="IF138" s="106"/>
      <c r="IG138" s="106"/>
      <c r="IH138" s="106"/>
      <c r="II138" s="106"/>
      <c r="IJ138" s="106"/>
      <c r="IK138" s="106"/>
      <c r="IL138" s="106"/>
      <c r="IM138" s="106"/>
      <c r="IN138" s="106"/>
      <c r="IO138" s="106"/>
      <c r="IP138" s="106"/>
      <c r="IQ138" s="106"/>
      <c r="IR138" s="106"/>
      <c r="IS138" s="106"/>
      <c r="IT138" s="106"/>
      <c r="IU138" s="106"/>
      <c r="IV138" s="106"/>
      <c r="IW138" s="106"/>
      <c r="IX138" s="106"/>
      <c r="IY138" s="106"/>
      <c r="IZ138" s="106"/>
      <c r="JA138" s="106"/>
      <c r="JB138" s="106"/>
      <c r="JC138" s="106"/>
      <c r="JD138" s="106"/>
      <c r="JE138" s="106"/>
      <c r="JF138" s="106"/>
      <c r="JG138" s="106"/>
      <c r="JH138" s="106"/>
      <c r="JI138" s="106"/>
      <c r="JJ138" s="106"/>
      <c r="JK138" s="106"/>
      <c r="JL138" s="106"/>
      <c r="JM138" s="106"/>
      <c r="JN138" s="106"/>
      <c r="JO138" s="106"/>
      <c r="JP138" s="106"/>
      <c r="JQ138" s="106"/>
      <c r="JR138" s="106"/>
      <c r="JS138" s="106"/>
      <c r="JT138" s="106"/>
      <c r="JU138" s="106"/>
      <c r="JV138" s="106"/>
      <c r="JW138" s="106"/>
      <c r="JX138" s="106"/>
      <c r="JY138" s="106"/>
      <c r="JZ138" s="106"/>
      <c r="KA138" s="106"/>
      <c r="KB138" s="106"/>
      <c r="KC138" s="106"/>
      <c r="KD138" s="106"/>
      <c r="KE138" s="106"/>
      <c r="KF138" s="106"/>
      <c r="KG138" s="106"/>
      <c r="KH138" s="106"/>
      <c r="KI138" s="106"/>
      <c r="KJ138" s="106"/>
      <c r="KK138" s="106"/>
      <c r="KL138" s="106"/>
      <c r="KM138" s="106"/>
      <c r="KN138" s="106"/>
      <c r="KO138" s="106"/>
      <c r="KP138" s="106"/>
      <c r="KQ138" s="106"/>
      <c r="KR138" s="106"/>
      <c r="KS138" s="106"/>
      <c r="KT138" s="106"/>
      <c r="KU138" s="106"/>
      <c r="KV138" s="106"/>
      <c r="KW138" s="106"/>
      <c r="KX138" s="106"/>
      <c r="KY138" s="106"/>
      <c r="KZ138" s="106"/>
      <c r="LA138" s="106"/>
      <c r="LB138" s="106"/>
      <c r="LC138" s="106"/>
      <c r="LD138" s="106"/>
      <c r="LE138" s="106"/>
      <c r="LF138" s="106"/>
      <c r="LG138" s="106"/>
      <c r="LH138" s="106"/>
      <c r="LI138" s="106"/>
      <c r="LJ138" s="106"/>
      <c r="LK138" s="106"/>
      <c r="LL138" s="106"/>
      <c r="LM138" s="106"/>
      <c r="LN138" s="106"/>
      <c r="LO138" s="106"/>
      <c r="LP138" s="106"/>
      <c r="LQ138" s="106"/>
      <c r="LR138" s="106"/>
      <c r="LS138" s="106"/>
      <c r="LT138" s="106"/>
      <c r="LU138" s="106"/>
      <c r="LV138" s="106"/>
      <c r="LW138" s="106"/>
      <c r="LX138" s="106"/>
      <c r="LY138" s="106"/>
      <c r="LZ138" s="106"/>
      <c r="MA138" s="106"/>
      <c r="MB138" s="106"/>
      <c r="MC138" s="106"/>
      <c r="MD138" s="106"/>
      <c r="ME138" s="106"/>
      <c r="MF138" s="106"/>
      <c r="MG138" s="106"/>
      <c r="MH138" s="106"/>
      <c r="MI138" s="106"/>
      <c r="MJ138" s="106"/>
      <c r="MK138" s="106"/>
      <c r="ML138" s="106"/>
      <c r="MM138" s="106"/>
      <c r="MN138" s="106"/>
      <c r="MO138" s="106"/>
      <c r="MP138" s="106"/>
      <c r="MQ138" s="106"/>
      <c r="MR138" s="106"/>
      <c r="MS138" s="106"/>
      <c r="MT138" s="106"/>
      <c r="MU138" s="106"/>
      <c r="MV138" s="106"/>
      <c r="MW138" s="106"/>
      <c r="MX138" s="106"/>
      <c r="MY138" s="106"/>
      <c r="MZ138" s="106"/>
      <c r="NA138" s="106"/>
      <c r="NB138" s="106"/>
      <c r="NC138" s="106"/>
      <c r="ND138" s="106"/>
      <c r="NE138" s="106"/>
      <c r="NF138" s="106"/>
      <c r="NG138" s="106"/>
      <c r="NH138" s="106"/>
      <c r="NI138" s="106"/>
      <c r="NJ138" s="106"/>
      <c r="NK138" s="106"/>
      <c r="NL138" s="106"/>
      <c r="NM138" s="106"/>
      <c r="NN138" s="106"/>
      <c r="NO138" s="106"/>
      <c r="NP138" s="106"/>
      <c r="NQ138" s="106"/>
      <c r="NR138" s="106"/>
      <c r="NS138" s="106"/>
      <c r="NT138" s="106"/>
      <c r="NU138" s="106"/>
      <c r="NV138" s="106"/>
      <c r="NW138" s="106"/>
      <c r="NX138" s="106"/>
    </row>
    <row r="139" spans="1:388" ht="87.75" customHeight="1">
      <c r="A139" s="54">
        <v>4</v>
      </c>
      <c r="B139" s="336"/>
      <c r="C139" s="205" t="s">
        <v>689</v>
      </c>
      <c r="D139" s="130">
        <v>2</v>
      </c>
      <c r="E139" s="337"/>
      <c r="F139" s="338"/>
      <c r="G139" s="339"/>
      <c r="H139" s="111"/>
      <c r="I139" s="111"/>
      <c r="J139" s="143" t="s">
        <v>271</v>
      </c>
      <c r="K139" s="143" t="s">
        <v>272</v>
      </c>
      <c r="L139" s="461"/>
      <c r="M139" s="118"/>
      <c r="N139" s="119"/>
      <c r="O139" s="119"/>
      <c r="P139" s="153" t="s">
        <v>27</v>
      </c>
      <c r="Q139" s="13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c r="BN139" s="106"/>
      <c r="BO139" s="106"/>
      <c r="BP139" s="106"/>
      <c r="BQ139" s="106"/>
      <c r="BR139" s="106"/>
      <c r="BS139" s="106"/>
      <c r="BT139" s="106"/>
      <c r="BU139" s="106"/>
      <c r="BV139" s="106"/>
      <c r="BW139" s="106"/>
      <c r="BX139" s="106"/>
      <c r="BY139" s="106"/>
      <c r="BZ139" s="106"/>
      <c r="CA139" s="106"/>
      <c r="CB139" s="106"/>
      <c r="CC139" s="106"/>
      <c r="CD139" s="106"/>
      <c r="CE139" s="106"/>
      <c r="CF139" s="106"/>
      <c r="CG139" s="106"/>
      <c r="CH139" s="106"/>
      <c r="CI139" s="106"/>
      <c r="CJ139" s="106"/>
      <c r="CK139" s="106"/>
      <c r="CL139" s="106"/>
      <c r="CM139" s="106"/>
      <c r="CN139" s="106"/>
      <c r="CO139" s="106"/>
      <c r="CP139" s="106"/>
      <c r="CQ139" s="106"/>
      <c r="CR139" s="106"/>
      <c r="CS139" s="106"/>
      <c r="CT139" s="106"/>
      <c r="CU139" s="106"/>
      <c r="CV139" s="106"/>
      <c r="CW139" s="106"/>
      <c r="CX139" s="106"/>
      <c r="CY139" s="106"/>
      <c r="CZ139" s="106"/>
      <c r="DA139" s="106"/>
      <c r="DB139" s="106"/>
      <c r="DC139" s="106"/>
      <c r="DD139" s="106"/>
      <c r="DE139" s="106"/>
      <c r="DF139" s="106"/>
      <c r="DG139" s="106"/>
      <c r="DH139" s="106"/>
      <c r="DI139" s="106"/>
      <c r="DJ139" s="106"/>
      <c r="DK139" s="106"/>
      <c r="DL139" s="106"/>
      <c r="DM139" s="106"/>
      <c r="DN139" s="106"/>
      <c r="DO139" s="106"/>
      <c r="DP139" s="106"/>
      <c r="DQ139" s="106"/>
      <c r="DR139" s="106"/>
      <c r="DS139" s="106"/>
      <c r="DT139" s="106"/>
      <c r="DU139" s="106"/>
      <c r="DV139" s="106"/>
      <c r="DW139" s="106"/>
      <c r="DX139" s="106"/>
      <c r="DY139" s="106"/>
      <c r="DZ139" s="106"/>
      <c r="EA139" s="106"/>
      <c r="EB139" s="106"/>
      <c r="EC139" s="106"/>
      <c r="ED139" s="106"/>
      <c r="EE139" s="106"/>
      <c r="EF139" s="106"/>
      <c r="EG139" s="106"/>
      <c r="EH139" s="106"/>
      <c r="EI139" s="106"/>
      <c r="EJ139" s="106"/>
      <c r="EK139" s="106"/>
      <c r="EL139" s="106"/>
      <c r="EM139" s="106"/>
      <c r="EN139" s="106"/>
      <c r="EO139" s="106"/>
      <c r="EP139" s="106"/>
      <c r="EQ139" s="106"/>
      <c r="ER139" s="106"/>
      <c r="ES139" s="106"/>
      <c r="ET139" s="106"/>
      <c r="EU139" s="106"/>
      <c r="EV139" s="106"/>
      <c r="EW139" s="106"/>
      <c r="EX139" s="106"/>
      <c r="EY139" s="106"/>
      <c r="EZ139" s="106"/>
      <c r="FA139" s="106"/>
      <c r="FB139" s="106"/>
      <c r="FC139" s="106"/>
      <c r="FD139" s="106"/>
      <c r="FE139" s="106"/>
      <c r="FF139" s="106"/>
      <c r="FG139" s="106"/>
      <c r="FH139" s="106"/>
      <c r="FI139" s="106"/>
      <c r="FJ139" s="106"/>
      <c r="FK139" s="106"/>
      <c r="FL139" s="106"/>
      <c r="FM139" s="106"/>
      <c r="FN139" s="106"/>
      <c r="FO139" s="106"/>
      <c r="FP139" s="106"/>
      <c r="FQ139" s="106"/>
      <c r="FR139" s="106"/>
      <c r="FS139" s="106"/>
      <c r="FT139" s="106"/>
      <c r="FU139" s="106"/>
      <c r="FV139" s="106"/>
      <c r="FW139" s="106"/>
      <c r="FX139" s="106"/>
      <c r="FY139" s="106"/>
      <c r="FZ139" s="106"/>
      <c r="GA139" s="106"/>
      <c r="GB139" s="106"/>
      <c r="GC139" s="106"/>
      <c r="GD139" s="106"/>
      <c r="GE139" s="106"/>
      <c r="GF139" s="106"/>
      <c r="GG139" s="106"/>
      <c r="GH139" s="106"/>
      <c r="GI139" s="106"/>
      <c r="GJ139" s="106"/>
      <c r="GK139" s="106"/>
      <c r="GL139" s="106"/>
      <c r="GM139" s="106"/>
      <c r="GN139" s="106"/>
      <c r="GO139" s="106"/>
      <c r="GP139" s="106"/>
      <c r="GQ139" s="106"/>
      <c r="GR139" s="106"/>
      <c r="GS139" s="106"/>
      <c r="GT139" s="106"/>
      <c r="GU139" s="106"/>
      <c r="GV139" s="106"/>
      <c r="GW139" s="106"/>
      <c r="GX139" s="106"/>
      <c r="GY139" s="106"/>
      <c r="GZ139" s="106"/>
      <c r="HA139" s="106"/>
      <c r="HB139" s="106"/>
      <c r="HC139" s="106"/>
      <c r="HD139" s="106"/>
      <c r="HE139" s="106"/>
      <c r="HF139" s="106"/>
      <c r="HG139" s="106"/>
      <c r="HH139" s="106"/>
      <c r="HI139" s="106"/>
      <c r="HJ139" s="106"/>
      <c r="HK139" s="106"/>
      <c r="HL139" s="106"/>
      <c r="HM139" s="106"/>
      <c r="HN139" s="106"/>
      <c r="HO139" s="106"/>
      <c r="HP139" s="106"/>
      <c r="HQ139" s="106"/>
      <c r="HR139" s="106"/>
      <c r="HS139" s="106"/>
      <c r="HT139" s="106"/>
      <c r="HU139" s="106"/>
      <c r="HV139" s="106"/>
      <c r="HW139" s="106"/>
      <c r="HX139" s="106"/>
      <c r="HY139" s="106"/>
      <c r="HZ139" s="106"/>
      <c r="IA139" s="106"/>
      <c r="IB139" s="106"/>
      <c r="IC139" s="106"/>
      <c r="ID139" s="106"/>
      <c r="IE139" s="106"/>
      <c r="IF139" s="106"/>
      <c r="IG139" s="106"/>
      <c r="IH139" s="106"/>
      <c r="II139" s="106"/>
      <c r="IJ139" s="106"/>
      <c r="IK139" s="106"/>
      <c r="IL139" s="106"/>
      <c r="IM139" s="106"/>
      <c r="IN139" s="106"/>
      <c r="IO139" s="106"/>
      <c r="IP139" s="106"/>
      <c r="IQ139" s="106"/>
      <c r="IR139" s="106"/>
      <c r="IS139" s="106"/>
      <c r="IT139" s="106"/>
      <c r="IU139" s="106"/>
      <c r="IV139" s="106"/>
      <c r="IW139" s="106"/>
      <c r="IX139" s="106"/>
      <c r="IY139" s="106"/>
      <c r="IZ139" s="106"/>
      <c r="JA139" s="106"/>
      <c r="JB139" s="106"/>
      <c r="JC139" s="106"/>
      <c r="JD139" s="106"/>
      <c r="JE139" s="106"/>
      <c r="JF139" s="106"/>
      <c r="JG139" s="106"/>
      <c r="JH139" s="106"/>
      <c r="JI139" s="106"/>
      <c r="JJ139" s="106"/>
      <c r="JK139" s="106"/>
      <c r="JL139" s="106"/>
      <c r="JM139" s="106"/>
      <c r="JN139" s="106"/>
      <c r="JO139" s="106"/>
      <c r="JP139" s="106"/>
      <c r="JQ139" s="106"/>
      <c r="JR139" s="106"/>
      <c r="JS139" s="106"/>
      <c r="JT139" s="106"/>
      <c r="JU139" s="106"/>
      <c r="JV139" s="106"/>
      <c r="JW139" s="106"/>
      <c r="JX139" s="106"/>
      <c r="JY139" s="106"/>
      <c r="JZ139" s="106"/>
      <c r="KA139" s="106"/>
      <c r="KB139" s="106"/>
      <c r="KC139" s="106"/>
      <c r="KD139" s="106"/>
      <c r="KE139" s="106"/>
      <c r="KF139" s="106"/>
      <c r="KG139" s="106"/>
      <c r="KH139" s="106"/>
      <c r="KI139" s="106"/>
      <c r="KJ139" s="106"/>
      <c r="KK139" s="106"/>
      <c r="KL139" s="106"/>
      <c r="KM139" s="106"/>
      <c r="KN139" s="106"/>
      <c r="KO139" s="106"/>
      <c r="KP139" s="106"/>
      <c r="KQ139" s="106"/>
      <c r="KR139" s="106"/>
      <c r="KS139" s="106"/>
      <c r="KT139" s="106"/>
      <c r="KU139" s="106"/>
      <c r="KV139" s="106"/>
      <c r="KW139" s="106"/>
      <c r="KX139" s="106"/>
      <c r="KY139" s="106"/>
      <c r="KZ139" s="106"/>
      <c r="LA139" s="106"/>
      <c r="LB139" s="106"/>
      <c r="LC139" s="106"/>
      <c r="LD139" s="106"/>
      <c r="LE139" s="106"/>
      <c r="LF139" s="106"/>
      <c r="LG139" s="106"/>
      <c r="LH139" s="106"/>
      <c r="LI139" s="106"/>
      <c r="LJ139" s="106"/>
      <c r="LK139" s="106"/>
      <c r="LL139" s="106"/>
      <c r="LM139" s="106"/>
      <c r="LN139" s="106"/>
      <c r="LO139" s="106"/>
      <c r="LP139" s="106"/>
      <c r="LQ139" s="106"/>
      <c r="LR139" s="106"/>
      <c r="LS139" s="106"/>
      <c r="LT139" s="106"/>
      <c r="LU139" s="106"/>
      <c r="LV139" s="106"/>
      <c r="LW139" s="106"/>
      <c r="LX139" s="106"/>
      <c r="LY139" s="106"/>
      <c r="LZ139" s="106"/>
      <c r="MA139" s="106"/>
      <c r="MB139" s="106"/>
      <c r="MC139" s="106"/>
      <c r="MD139" s="106"/>
      <c r="ME139" s="106"/>
      <c r="MF139" s="106"/>
      <c r="MG139" s="106"/>
      <c r="MH139" s="106"/>
      <c r="MI139" s="106"/>
      <c r="MJ139" s="106"/>
      <c r="MK139" s="106"/>
      <c r="ML139" s="106"/>
      <c r="MM139" s="106"/>
      <c r="MN139" s="106"/>
      <c r="MO139" s="106"/>
      <c r="MP139" s="106"/>
      <c r="MQ139" s="106"/>
      <c r="MR139" s="106"/>
      <c r="MS139" s="106"/>
      <c r="MT139" s="106"/>
      <c r="MU139" s="106"/>
      <c r="MV139" s="106"/>
      <c r="MW139" s="106"/>
      <c r="MX139" s="106"/>
      <c r="MY139" s="106"/>
      <c r="MZ139" s="106"/>
      <c r="NA139" s="106"/>
      <c r="NB139" s="106"/>
      <c r="NC139" s="106"/>
      <c r="ND139" s="106"/>
      <c r="NE139" s="106"/>
      <c r="NF139" s="106"/>
      <c r="NG139" s="106"/>
      <c r="NH139" s="106"/>
      <c r="NI139" s="106"/>
      <c r="NJ139" s="106"/>
      <c r="NK139" s="106"/>
      <c r="NL139" s="106"/>
      <c r="NM139" s="106"/>
      <c r="NN139" s="106"/>
      <c r="NO139" s="106"/>
      <c r="NP139" s="106"/>
      <c r="NQ139" s="106"/>
      <c r="NR139" s="106"/>
      <c r="NS139" s="106"/>
      <c r="NT139" s="106"/>
      <c r="NU139" s="106"/>
      <c r="NV139" s="106"/>
      <c r="NW139" s="106"/>
      <c r="NX139" s="106"/>
    </row>
    <row r="140" spans="1:388" ht="82.5" customHeight="1">
      <c r="A140" s="54">
        <v>5</v>
      </c>
      <c r="B140" s="346"/>
      <c r="C140" s="205" t="s">
        <v>690</v>
      </c>
      <c r="D140" s="130">
        <v>1</v>
      </c>
      <c r="E140" s="337"/>
      <c r="F140" s="338"/>
      <c r="G140" s="339"/>
      <c r="H140" s="111"/>
      <c r="I140" s="111"/>
      <c r="J140" s="143" t="s">
        <v>271</v>
      </c>
      <c r="K140" s="142"/>
      <c r="L140" s="462"/>
      <c r="M140" s="118"/>
      <c r="N140" s="119"/>
      <c r="O140" s="119"/>
      <c r="P140" s="153" t="s">
        <v>27</v>
      </c>
      <c r="Q140" s="13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106"/>
      <c r="BL140" s="106"/>
      <c r="BM140" s="106"/>
      <c r="BN140" s="106"/>
      <c r="BO140" s="106"/>
      <c r="BP140" s="106"/>
      <c r="BQ140" s="106"/>
      <c r="BR140" s="106"/>
      <c r="BS140" s="106"/>
      <c r="BT140" s="106"/>
      <c r="BU140" s="106"/>
      <c r="BV140" s="106"/>
      <c r="BW140" s="106"/>
      <c r="BX140" s="106"/>
      <c r="BY140" s="106"/>
      <c r="BZ140" s="106"/>
      <c r="CA140" s="106"/>
      <c r="CB140" s="106"/>
      <c r="CC140" s="106"/>
      <c r="CD140" s="106"/>
      <c r="CE140" s="106"/>
      <c r="CF140" s="106"/>
      <c r="CG140" s="106"/>
      <c r="CH140" s="106"/>
      <c r="CI140" s="106"/>
      <c r="CJ140" s="106"/>
      <c r="CK140" s="106"/>
      <c r="CL140" s="106"/>
      <c r="CM140" s="106"/>
      <c r="CN140" s="106"/>
      <c r="CO140" s="106"/>
      <c r="CP140" s="106"/>
      <c r="CQ140" s="106"/>
      <c r="CR140" s="106"/>
      <c r="CS140" s="106"/>
      <c r="CT140" s="106"/>
      <c r="CU140" s="106"/>
      <c r="CV140" s="106"/>
      <c r="CW140" s="106"/>
      <c r="CX140" s="106"/>
      <c r="CY140" s="106"/>
      <c r="CZ140" s="106"/>
      <c r="DA140" s="106"/>
      <c r="DB140" s="106"/>
      <c r="DC140" s="106"/>
      <c r="DD140" s="106"/>
      <c r="DE140" s="106"/>
      <c r="DF140" s="106"/>
      <c r="DG140" s="106"/>
      <c r="DH140" s="106"/>
      <c r="DI140" s="106"/>
      <c r="DJ140" s="106"/>
      <c r="DK140" s="106"/>
      <c r="DL140" s="106"/>
      <c r="DM140" s="106"/>
      <c r="DN140" s="106"/>
      <c r="DO140" s="106"/>
      <c r="DP140" s="106"/>
      <c r="DQ140" s="106"/>
      <c r="DR140" s="106"/>
      <c r="DS140" s="106"/>
      <c r="DT140" s="106"/>
      <c r="DU140" s="106"/>
      <c r="DV140" s="106"/>
      <c r="DW140" s="106"/>
      <c r="DX140" s="106"/>
      <c r="DY140" s="106"/>
      <c r="DZ140" s="106"/>
      <c r="EA140" s="106"/>
      <c r="EB140" s="106"/>
      <c r="EC140" s="106"/>
      <c r="ED140" s="106"/>
      <c r="EE140" s="106"/>
      <c r="EF140" s="106"/>
      <c r="EG140" s="106"/>
      <c r="EH140" s="106"/>
      <c r="EI140" s="106"/>
      <c r="EJ140" s="106"/>
      <c r="EK140" s="106"/>
      <c r="EL140" s="106"/>
      <c r="EM140" s="106"/>
      <c r="EN140" s="106"/>
      <c r="EO140" s="106"/>
      <c r="EP140" s="106"/>
      <c r="EQ140" s="106"/>
      <c r="ER140" s="106"/>
      <c r="ES140" s="106"/>
      <c r="ET140" s="106"/>
      <c r="EU140" s="106"/>
      <c r="EV140" s="106"/>
      <c r="EW140" s="106"/>
      <c r="EX140" s="106"/>
      <c r="EY140" s="106"/>
      <c r="EZ140" s="106"/>
      <c r="FA140" s="106"/>
      <c r="FB140" s="106"/>
      <c r="FC140" s="106"/>
      <c r="FD140" s="106"/>
      <c r="FE140" s="106"/>
      <c r="FF140" s="106"/>
      <c r="FG140" s="106"/>
      <c r="FH140" s="106"/>
      <c r="FI140" s="106"/>
      <c r="FJ140" s="106"/>
      <c r="FK140" s="106"/>
      <c r="FL140" s="106"/>
      <c r="FM140" s="106"/>
      <c r="FN140" s="106"/>
      <c r="FO140" s="106"/>
      <c r="FP140" s="106"/>
      <c r="FQ140" s="106"/>
      <c r="FR140" s="106"/>
      <c r="FS140" s="106"/>
      <c r="FT140" s="106"/>
      <c r="FU140" s="106"/>
      <c r="FV140" s="106"/>
      <c r="FW140" s="106"/>
      <c r="FX140" s="106"/>
      <c r="FY140" s="106"/>
      <c r="FZ140" s="106"/>
      <c r="GA140" s="106"/>
      <c r="GB140" s="106"/>
      <c r="GC140" s="106"/>
      <c r="GD140" s="106"/>
      <c r="GE140" s="106"/>
      <c r="GF140" s="106"/>
      <c r="GG140" s="106"/>
      <c r="GH140" s="106"/>
      <c r="GI140" s="106"/>
      <c r="GJ140" s="106"/>
      <c r="GK140" s="106"/>
      <c r="GL140" s="106"/>
      <c r="GM140" s="106"/>
      <c r="GN140" s="106"/>
      <c r="GO140" s="106"/>
      <c r="GP140" s="106"/>
      <c r="GQ140" s="106"/>
      <c r="GR140" s="106"/>
      <c r="GS140" s="106"/>
      <c r="GT140" s="106"/>
      <c r="GU140" s="106"/>
      <c r="GV140" s="106"/>
      <c r="GW140" s="106"/>
      <c r="GX140" s="106"/>
      <c r="GY140" s="106"/>
      <c r="GZ140" s="106"/>
      <c r="HA140" s="106"/>
      <c r="HB140" s="106"/>
      <c r="HC140" s="106"/>
      <c r="HD140" s="106"/>
      <c r="HE140" s="106"/>
      <c r="HF140" s="106"/>
      <c r="HG140" s="106"/>
      <c r="HH140" s="106"/>
      <c r="HI140" s="106"/>
      <c r="HJ140" s="106"/>
      <c r="HK140" s="106"/>
      <c r="HL140" s="106"/>
      <c r="HM140" s="106"/>
      <c r="HN140" s="106"/>
      <c r="HO140" s="106"/>
      <c r="HP140" s="106"/>
      <c r="HQ140" s="106"/>
      <c r="HR140" s="106"/>
      <c r="HS140" s="106"/>
      <c r="HT140" s="106"/>
      <c r="HU140" s="106"/>
      <c r="HV140" s="106"/>
      <c r="HW140" s="106"/>
      <c r="HX140" s="106"/>
      <c r="HY140" s="106"/>
      <c r="HZ140" s="106"/>
      <c r="IA140" s="106"/>
      <c r="IB140" s="106"/>
      <c r="IC140" s="106"/>
      <c r="ID140" s="106"/>
      <c r="IE140" s="106"/>
      <c r="IF140" s="106"/>
      <c r="IG140" s="106"/>
      <c r="IH140" s="106"/>
      <c r="II140" s="106"/>
      <c r="IJ140" s="106"/>
      <c r="IK140" s="106"/>
      <c r="IL140" s="106"/>
      <c r="IM140" s="106"/>
      <c r="IN140" s="106"/>
      <c r="IO140" s="106"/>
      <c r="IP140" s="106"/>
      <c r="IQ140" s="106"/>
      <c r="IR140" s="106"/>
      <c r="IS140" s="106"/>
      <c r="IT140" s="106"/>
      <c r="IU140" s="106"/>
      <c r="IV140" s="106"/>
      <c r="IW140" s="106"/>
      <c r="IX140" s="106"/>
      <c r="IY140" s="106"/>
      <c r="IZ140" s="106"/>
      <c r="JA140" s="106"/>
      <c r="JB140" s="106"/>
      <c r="JC140" s="106"/>
      <c r="JD140" s="106"/>
      <c r="JE140" s="106"/>
      <c r="JF140" s="106"/>
      <c r="JG140" s="106"/>
      <c r="JH140" s="106"/>
      <c r="JI140" s="106"/>
      <c r="JJ140" s="106"/>
      <c r="JK140" s="106"/>
      <c r="JL140" s="106"/>
      <c r="JM140" s="106"/>
      <c r="JN140" s="106"/>
      <c r="JO140" s="106"/>
      <c r="JP140" s="106"/>
      <c r="JQ140" s="106"/>
      <c r="JR140" s="106"/>
      <c r="JS140" s="106"/>
      <c r="JT140" s="106"/>
      <c r="JU140" s="106"/>
      <c r="JV140" s="106"/>
      <c r="JW140" s="106"/>
      <c r="JX140" s="106"/>
      <c r="JY140" s="106"/>
      <c r="JZ140" s="106"/>
      <c r="KA140" s="106"/>
      <c r="KB140" s="106"/>
      <c r="KC140" s="106"/>
      <c r="KD140" s="106"/>
      <c r="KE140" s="106"/>
      <c r="KF140" s="106"/>
      <c r="KG140" s="106"/>
      <c r="KH140" s="106"/>
      <c r="KI140" s="106"/>
      <c r="KJ140" s="106"/>
      <c r="KK140" s="106"/>
      <c r="KL140" s="106"/>
      <c r="KM140" s="106"/>
      <c r="KN140" s="106"/>
      <c r="KO140" s="106"/>
      <c r="KP140" s="106"/>
      <c r="KQ140" s="106"/>
      <c r="KR140" s="106"/>
      <c r="KS140" s="106"/>
      <c r="KT140" s="106"/>
      <c r="KU140" s="106"/>
      <c r="KV140" s="106"/>
      <c r="KW140" s="106"/>
      <c r="KX140" s="106"/>
      <c r="KY140" s="106"/>
      <c r="KZ140" s="106"/>
      <c r="LA140" s="106"/>
      <c r="LB140" s="106"/>
      <c r="LC140" s="106"/>
      <c r="LD140" s="106"/>
      <c r="LE140" s="106"/>
      <c r="LF140" s="106"/>
      <c r="LG140" s="106"/>
      <c r="LH140" s="106"/>
      <c r="LI140" s="106"/>
      <c r="LJ140" s="106"/>
      <c r="LK140" s="106"/>
      <c r="LL140" s="106"/>
      <c r="LM140" s="106"/>
      <c r="LN140" s="106"/>
      <c r="LO140" s="106"/>
      <c r="LP140" s="106"/>
      <c r="LQ140" s="106"/>
      <c r="LR140" s="106"/>
      <c r="LS140" s="106"/>
      <c r="LT140" s="106"/>
      <c r="LU140" s="106"/>
      <c r="LV140" s="106"/>
      <c r="LW140" s="106"/>
      <c r="LX140" s="106"/>
      <c r="LY140" s="106"/>
      <c r="LZ140" s="106"/>
      <c r="MA140" s="106"/>
      <c r="MB140" s="106"/>
      <c r="MC140" s="106"/>
      <c r="MD140" s="106"/>
      <c r="ME140" s="106"/>
      <c r="MF140" s="106"/>
      <c r="MG140" s="106"/>
      <c r="MH140" s="106"/>
      <c r="MI140" s="106"/>
      <c r="MJ140" s="106"/>
      <c r="MK140" s="106"/>
      <c r="ML140" s="106"/>
      <c r="MM140" s="106"/>
      <c r="MN140" s="106"/>
      <c r="MO140" s="106"/>
      <c r="MP140" s="106"/>
      <c r="MQ140" s="106"/>
      <c r="MR140" s="106"/>
      <c r="MS140" s="106"/>
      <c r="MT140" s="106"/>
      <c r="MU140" s="106"/>
      <c r="MV140" s="106"/>
      <c r="MW140" s="106"/>
      <c r="MX140" s="106"/>
      <c r="MY140" s="106"/>
      <c r="MZ140" s="106"/>
      <c r="NA140" s="106"/>
      <c r="NB140" s="106"/>
      <c r="NC140" s="106"/>
      <c r="ND140" s="106"/>
      <c r="NE140" s="106"/>
      <c r="NF140" s="106"/>
      <c r="NG140" s="106"/>
      <c r="NH140" s="106"/>
      <c r="NI140" s="106"/>
      <c r="NJ140" s="106"/>
      <c r="NK140" s="106"/>
      <c r="NL140" s="106"/>
      <c r="NM140" s="106"/>
      <c r="NN140" s="106"/>
      <c r="NO140" s="106"/>
      <c r="NP140" s="106"/>
      <c r="NQ140" s="106"/>
      <c r="NR140" s="106"/>
      <c r="NS140" s="106"/>
      <c r="NT140" s="106"/>
      <c r="NU140" s="106"/>
      <c r="NV140" s="106"/>
      <c r="NW140" s="106"/>
      <c r="NX140" s="106"/>
    </row>
    <row r="141" spans="1:388" ht="73.5" customHeight="1">
      <c r="A141" s="54"/>
      <c r="B141" s="82" t="s">
        <v>189</v>
      </c>
      <c r="C141" s="453" t="s">
        <v>693</v>
      </c>
      <c r="D141" s="453"/>
      <c r="E141" s="453"/>
      <c r="F141" s="453"/>
      <c r="G141" s="453"/>
      <c r="H141" s="13">
        <f>IF(COUNT(D142:D146)=0,"N/A",SUM(D142:D146)/(COUNT(D142:D146)*2))</f>
        <v>0.4</v>
      </c>
      <c r="I141" s="14" t="str">
        <f>IF(H141="N/A","N/A", IF(H141&gt;=80%,"MET",IF(H141&gt;=50%,"PARTIAL MET","Not Met")))</f>
        <v>Not Met</v>
      </c>
      <c r="J141" s="422"/>
      <c r="K141" s="423"/>
      <c r="L141" s="423"/>
      <c r="M141" s="423"/>
      <c r="N141" s="423"/>
      <c r="O141" s="423"/>
      <c r="P141" s="424"/>
      <c r="Q141" s="136"/>
    </row>
    <row r="142" spans="1:388" ht="83.25" customHeight="1">
      <c r="A142" s="114">
        <v>1</v>
      </c>
      <c r="B142" s="335"/>
      <c r="C142" s="215" t="s">
        <v>719</v>
      </c>
      <c r="D142" s="130">
        <v>1</v>
      </c>
      <c r="E142" s="337"/>
      <c r="F142" s="338"/>
      <c r="G142" s="339"/>
      <c r="H142" s="39"/>
      <c r="I142" s="39"/>
      <c r="J142" s="142"/>
      <c r="K142" s="143" t="s">
        <v>160</v>
      </c>
      <c r="L142" s="143" t="s">
        <v>273</v>
      </c>
      <c r="M142" s="118"/>
      <c r="N142" s="119"/>
      <c r="O142" s="119"/>
      <c r="P142" s="153" t="s">
        <v>27</v>
      </c>
      <c r="Q142" s="136"/>
    </row>
    <row r="143" spans="1:388" ht="80.25" customHeight="1">
      <c r="A143" s="54">
        <v>2</v>
      </c>
      <c r="B143" s="336"/>
      <c r="C143" s="205" t="s">
        <v>718</v>
      </c>
      <c r="D143" s="130">
        <v>0</v>
      </c>
      <c r="E143" s="337"/>
      <c r="F143" s="338"/>
      <c r="G143" s="339"/>
      <c r="H143" s="111"/>
      <c r="I143" s="111"/>
      <c r="J143" s="142"/>
      <c r="K143" s="142"/>
      <c r="L143" s="143" t="s">
        <v>427</v>
      </c>
      <c r="M143" s="120"/>
      <c r="N143" s="120"/>
      <c r="O143" s="120"/>
      <c r="P143" s="153" t="s">
        <v>27</v>
      </c>
      <c r="Q143" s="136"/>
    </row>
    <row r="144" spans="1:388" ht="86.25" customHeight="1">
      <c r="A144" s="54">
        <v>3</v>
      </c>
      <c r="B144" s="336"/>
      <c r="C144" s="205" t="s">
        <v>717</v>
      </c>
      <c r="D144" s="130">
        <v>1</v>
      </c>
      <c r="E144" s="337"/>
      <c r="F144" s="338"/>
      <c r="G144" s="339"/>
      <c r="H144" s="111"/>
      <c r="I144" s="111"/>
      <c r="J144" s="142"/>
      <c r="K144" s="142"/>
      <c r="L144" s="143" t="s">
        <v>428</v>
      </c>
      <c r="M144" s="120"/>
      <c r="N144" s="120"/>
      <c r="O144" s="120"/>
      <c r="P144" s="153" t="s">
        <v>27</v>
      </c>
      <c r="Q144" s="136"/>
    </row>
    <row r="145" spans="1:2097" ht="78" customHeight="1">
      <c r="A145" s="54">
        <v>4</v>
      </c>
      <c r="B145" s="336"/>
      <c r="C145" s="205" t="s">
        <v>716</v>
      </c>
      <c r="D145" s="130">
        <v>1</v>
      </c>
      <c r="E145" s="337"/>
      <c r="F145" s="338"/>
      <c r="G145" s="339"/>
      <c r="H145" s="111"/>
      <c r="I145" s="111"/>
      <c r="J145" s="143" t="s">
        <v>274</v>
      </c>
      <c r="K145" s="142"/>
      <c r="L145" s="146"/>
      <c r="M145" s="118"/>
      <c r="N145" s="119"/>
      <c r="O145" s="119"/>
      <c r="P145" s="153" t="s">
        <v>27</v>
      </c>
      <c r="Q145" s="136"/>
    </row>
    <row r="146" spans="1:2097" ht="72" customHeight="1">
      <c r="A146" s="54">
        <v>5</v>
      </c>
      <c r="B146" s="346"/>
      <c r="C146" s="205" t="s">
        <v>715</v>
      </c>
      <c r="D146" s="130">
        <v>1</v>
      </c>
      <c r="E146" s="337"/>
      <c r="F146" s="338"/>
      <c r="G146" s="339"/>
      <c r="H146" s="111"/>
      <c r="I146" s="111"/>
      <c r="J146" s="143" t="s">
        <v>275</v>
      </c>
      <c r="K146" s="142"/>
      <c r="L146" s="147" t="s">
        <v>49</v>
      </c>
      <c r="M146" s="118"/>
      <c r="N146" s="119"/>
      <c r="O146" s="119"/>
      <c r="P146" s="153" t="s">
        <v>27</v>
      </c>
      <c r="Q146" s="136"/>
    </row>
    <row r="147" spans="1:2097" ht="74.25" customHeight="1">
      <c r="A147" s="54"/>
      <c r="B147" s="82" t="s">
        <v>190</v>
      </c>
      <c r="C147" s="453" t="s">
        <v>694</v>
      </c>
      <c r="D147" s="453"/>
      <c r="E147" s="453"/>
      <c r="F147" s="453"/>
      <c r="G147" s="453"/>
      <c r="H147" s="13">
        <f>IF(COUNT(D148:D153)=0,"N/A",SUM(D148:D153)/(COUNT(D148:D153)*2))</f>
        <v>0.33333333333333331</v>
      </c>
      <c r="I147" s="14" t="str">
        <f>IF(H147="N/A","N/A", IF(H147&gt;=80%,"MET",IF(H147&gt;=50%,"PARTIAL MET","Not Met")))</f>
        <v>Not Met</v>
      </c>
      <c r="J147" s="422"/>
      <c r="K147" s="423"/>
      <c r="L147" s="423"/>
      <c r="M147" s="423"/>
      <c r="N147" s="423"/>
      <c r="O147" s="423"/>
      <c r="P147" s="424"/>
      <c r="Q147" s="136"/>
    </row>
    <row r="148" spans="1:2097" ht="59.25" customHeight="1">
      <c r="A148" s="114">
        <v>1</v>
      </c>
      <c r="B148" s="335"/>
      <c r="C148" s="215" t="s">
        <v>714</v>
      </c>
      <c r="D148" s="130">
        <v>1</v>
      </c>
      <c r="E148" s="337"/>
      <c r="F148" s="338"/>
      <c r="G148" s="339"/>
      <c r="H148" s="39"/>
      <c r="I148" s="39"/>
      <c r="J148" s="141" t="s">
        <v>72</v>
      </c>
      <c r="K148" s="20"/>
      <c r="L148" s="446"/>
      <c r="M148" s="47"/>
      <c r="N148" s="47"/>
      <c r="O148" s="47"/>
      <c r="P148" s="153" t="s">
        <v>27</v>
      </c>
      <c r="Q148" s="136"/>
    </row>
    <row r="149" spans="1:2097" ht="57.75" customHeight="1">
      <c r="A149" s="54">
        <v>2</v>
      </c>
      <c r="B149" s="336"/>
      <c r="C149" s="205" t="s">
        <v>713</v>
      </c>
      <c r="D149" s="130">
        <v>1</v>
      </c>
      <c r="E149" s="337"/>
      <c r="F149" s="338"/>
      <c r="G149" s="339"/>
      <c r="H149" s="111"/>
      <c r="I149" s="111"/>
      <c r="J149" s="20"/>
      <c r="K149" s="141" t="s">
        <v>276</v>
      </c>
      <c r="L149" s="447"/>
      <c r="M149" s="127"/>
      <c r="N149" s="119"/>
      <c r="O149" s="119"/>
      <c r="P149" s="153" t="s">
        <v>27</v>
      </c>
      <c r="Q149" s="136"/>
    </row>
    <row r="150" spans="1:2097" ht="61.5" customHeight="1">
      <c r="A150" s="54">
        <v>3</v>
      </c>
      <c r="B150" s="336"/>
      <c r="C150" s="205" t="s">
        <v>712</v>
      </c>
      <c r="D150" s="130">
        <v>1</v>
      </c>
      <c r="E150" s="337"/>
      <c r="F150" s="338"/>
      <c r="G150" s="339"/>
      <c r="H150" s="111"/>
      <c r="I150" s="111"/>
      <c r="J150" s="141" t="s">
        <v>277</v>
      </c>
      <c r="K150" s="141" t="s">
        <v>102</v>
      </c>
      <c r="L150" s="447"/>
      <c r="M150" s="127"/>
      <c r="N150" s="119"/>
      <c r="O150" s="119"/>
      <c r="P150" s="153" t="s">
        <v>27</v>
      </c>
      <c r="Q150" s="136"/>
    </row>
    <row r="151" spans="1:2097" ht="54.75" customHeight="1">
      <c r="A151" s="54">
        <v>4</v>
      </c>
      <c r="B151" s="336"/>
      <c r="C151" s="205" t="s">
        <v>711</v>
      </c>
      <c r="D151" s="130">
        <v>0</v>
      </c>
      <c r="E151" s="337"/>
      <c r="F151" s="338"/>
      <c r="G151" s="339"/>
      <c r="H151" s="111"/>
      <c r="I151" s="111"/>
      <c r="J151" s="141" t="s">
        <v>278</v>
      </c>
      <c r="K151" s="20"/>
      <c r="L151" s="448"/>
      <c r="M151" s="127"/>
      <c r="N151" s="119"/>
      <c r="O151" s="119"/>
      <c r="P151" s="153" t="s">
        <v>27</v>
      </c>
      <c r="Q151" s="136"/>
    </row>
    <row r="152" spans="1:2097" ht="75.75" customHeight="1">
      <c r="A152" s="108">
        <v>5</v>
      </c>
      <c r="B152" s="336"/>
      <c r="C152" s="214" t="s">
        <v>695</v>
      </c>
      <c r="D152" s="130">
        <v>0</v>
      </c>
      <c r="E152" s="337"/>
      <c r="F152" s="338"/>
      <c r="G152" s="339"/>
      <c r="H152" s="48"/>
      <c r="I152" s="48"/>
      <c r="J152" s="20"/>
      <c r="K152" s="141" t="s">
        <v>279</v>
      </c>
      <c r="L152" s="141" t="s">
        <v>280</v>
      </c>
      <c r="M152" s="127"/>
      <c r="N152" s="119"/>
      <c r="O152" s="119"/>
      <c r="P152" s="153" t="s">
        <v>27</v>
      </c>
      <c r="Q152" s="136"/>
    </row>
    <row r="153" spans="1:2097" s="47" customFormat="1" ht="55.5" customHeight="1">
      <c r="A153" s="54">
        <v>6</v>
      </c>
      <c r="B153" s="346"/>
      <c r="C153" s="205" t="s">
        <v>696</v>
      </c>
      <c r="D153" s="130">
        <v>1</v>
      </c>
      <c r="E153" s="337"/>
      <c r="F153" s="338"/>
      <c r="G153" s="339"/>
      <c r="J153" s="141" t="s">
        <v>281</v>
      </c>
      <c r="K153" s="20"/>
      <c r="L153" s="20"/>
      <c r="P153" s="153" t="s">
        <v>27</v>
      </c>
      <c r="Q153" s="136"/>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c r="IZ153"/>
      <c r="JA153"/>
      <c r="JB153"/>
      <c r="JC153"/>
      <c r="JD153"/>
      <c r="JE153"/>
      <c r="JF153"/>
      <c r="JG153"/>
      <c r="JH153"/>
      <c r="JI153"/>
      <c r="JJ153"/>
      <c r="JK153"/>
      <c r="JL153"/>
      <c r="JM153"/>
      <c r="JN153"/>
      <c r="JO153"/>
      <c r="JP153"/>
      <c r="JQ153"/>
      <c r="JR153"/>
      <c r="JS153"/>
      <c r="JT153"/>
      <c r="JU153"/>
      <c r="JV153"/>
      <c r="JW153"/>
      <c r="JX153"/>
      <c r="JY153"/>
      <c r="JZ153"/>
      <c r="KA153"/>
      <c r="KB153"/>
      <c r="KC153"/>
      <c r="KD153"/>
      <c r="KE153"/>
      <c r="KF153"/>
      <c r="KG153"/>
      <c r="KH153"/>
      <c r="KI153"/>
      <c r="KJ153"/>
      <c r="KK153"/>
      <c r="KL153"/>
      <c r="KM153"/>
      <c r="KN153"/>
      <c r="KO153"/>
      <c r="KP153"/>
      <c r="KQ153"/>
      <c r="KR153"/>
      <c r="KS153"/>
      <c r="KT153"/>
      <c r="KU153"/>
      <c r="KV153"/>
      <c r="KW153"/>
      <c r="KX153"/>
      <c r="KY153"/>
      <c r="KZ153"/>
      <c r="LA153"/>
      <c r="LB153"/>
      <c r="LC153"/>
      <c r="LD153"/>
      <c r="LE153"/>
      <c r="LF153"/>
      <c r="LG153"/>
      <c r="LH153"/>
      <c r="LI153"/>
      <c r="LJ153"/>
      <c r="LK153"/>
      <c r="LL153"/>
      <c r="LM153"/>
      <c r="LN153"/>
      <c r="LO153"/>
      <c r="LP153"/>
      <c r="LQ153"/>
      <c r="LR153"/>
      <c r="LS153"/>
      <c r="LT153"/>
      <c r="LU153"/>
      <c r="LV153"/>
      <c r="LW153"/>
      <c r="LX153"/>
      <c r="LY153"/>
      <c r="LZ153"/>
      <c r="MA153"/>
      <c r="MB153"/>
      <c r="MC153"/>
      <c r="MD153"/>
      <c r="ME153"/>
      <c r="MF153"/>
      <c r="MG153"/>
      <c r="MH153"/>
      <c r="MI153"/>
      <c r="MJ153"/>
      <c r="MK153"/>
      <c r="ML153"/>
      <c r="MM153"/>
      <c r="MN153"/>
      <c r="MO153"/>
      <c r="MP153"/>
      <c r="MQ153"/>
      <c r="MR153"/>
      <c r="MS153"/>
      <c r="MT153"/>
      <c r="MU153"/>
      <c r="MV153"/>
      <c r="MW153"/>
      <c r="MX153"/>
      <c r="MY153"/>
      <c r="MZ153"/>
      <c r="NA153"/>
      <c r="NB153"/>
      <c r="NC153"/>
      <c r="ND153"/>
      <c r="NE153"/>
      <c r="NF153"/>
      <c r="NG153"/>
      <c r="NH153"/>
      <c r="NI153"/>
      <c r="NJ153"/>
      <c r="NK153"/>
      <c r="NL153"/>
      <c r="NM153"/>
      <c r="NN153"/>
      <c r="NO153"/>
      <c r="NP153"/>
      <c r="NQ153"/>
      <c r="NR153"/>
      <c r="NS153"/>
      <c r="NT153"/>
      <c r="NU153"/>
      <c r="NV153"/>
      <c r="NW153"/>
      <c r="NX153"/>
      <c r="NY153"/>
      <c r="NZ153"/>
      <c r="OA153"/>
      <c r="OB153"/>
      <c r="OC153"/>
      <c r="OD153"/>
      <c r="OE153"/>
      <c r="OF153"/>
      <c r="OG153"/>
      <c r="OH153"/>
      <c r="OI153"/>
      <c r="OJ153"/>
      <c r="OK153"/>
      <c r="OL153"/>
      <c r="OM153"/>
      <c r="ON153"/>
      <c r="OO153"/>
      <c r="OP153"/>
      <c r="OQ153"/>
      <c r="OR153"/>
      <c r="OS153"/>
      <c r="OT153"/>
      <c r="OU153"/>
      <c r="OV153"/>
      <c r="OW153"/>
      <c r="OX153"/>
      <c r="OY153"/>
      <c r="OZ153"/>
      <c r="PA153"/>
      <c r="PB153"/>
      <c r="PC153"/>
      <c r="PD153"/>
      <c r="PE153"/>
      <c r="PF153"/>
      <c r="PG153"/>
      <c r="PH153"/>
      <c r="PI153"/>
      <c r="PJ153"/>
      <c r="PK153"/>
      <c r="PL153"/>
      <c r="PM153"/>
      <c r="PN153"/>
      <c r="PO153"/>
      <c r="PP153"/>
      <c r="PQ153"/>
      <c r="PR153"/>
      <c r="PS153"/>
      <c r="PT153"/>
      <c r="PU153"/>
      <c r="PV153"/>
      <c r="PW153"/>
      <c r="PX153"/>
      <c r="PY153"/>
      <c r="PZ153"/>
      <c r="QA153"/>
      <c r="QB153"/>
      <c r="QC153"/>
      <c r="QD153"/>
      <c r="QE153"/>
      <c r="QF153"/>
      <c r="QG153"/>
      <c r="QH153"/>
      <c r="QI153"/>
      <c r="QJ153"/>
      <c r="QK153"/>
      <c r="QL153"/>
      <c r="QM153"/>
      <c r="QN153"/>
      <c r="QO153"/>
      <c r="QP153"/>
      <c r="QQ153"/>
      <c r="QR153"/>
      <c r="QS153"/>
      <c r="QT153"/>
      <c r="QU153"/>
      <c r="QV153"/>
      <c r="QW153"/>
      <c r="QX153"/>
      <c r="QY153"/>
      <c r="QZ153"/>
      <c r="RA153"/>
      <c r="RB153"/>
      <c r="RC153"/>
      <c r="RD153"/>
      <c r="RE153"/>
      <c r="RF153"/>
      <c r="RG153"/>
      <c r="RH153"/>
      <c r="RI153"/>
      <c r="RJ153"/>
      <c r="RK153"/>
      <c r="RL153"/>
      <c r="RM153"/>
      <c r="RN153"/>
      <c r="RO153"/>
      <c r="RP153"/>
      <c r="RQ153"/>
      <c r="RR153"/>
      <c r="RS153"/>
      <c r="RT153"/>
      <c r="RU153"/>
      <c r="RV153"/>
      <c r="RW153"/>
      <c r="RX153"/>
      <c r="RY153"/>
      <c r="RZ153"/>
      <c r="SA153"/>
      <c r="SB153"/>
      <c r="SC153"/>
      <c r="SD153"/>
      <c r="SE153"/>
      <c r="SF153"/>
      <c r="SG153"/>
      <c r="SH153"/>
      <c r="SI153"/>
      <c r="SJ153"/>
      <c r="SK153"/>
      <c r="SL153"/>
      <c r="SM153"/>
      <c r="SN153"/>
      <c r="SO153"/>
      <c r="SP153"/>
      <c r="SQ153"/>
      <c r="SR153"/>
      <c r="SS153"/>
      <c r="ST153"/>
      <c r="SU153"/>
      <c r="SV153"/>
      <c r="SW153"/>
      <c r="SX153"/>
      <c r="SY153"/>
      <c r="SZ153"/>
      <c r="TA153"/>
      <c r="TB153"/>
      <c r="TC153"/>
      <c r="TD153"/>
      <c r="TE153"/>
      <c r="TF153"/>
      <c r="TG153"/>
      <c r="TH153"/>
      <c r="TI153"/>
      <c r="TJ153"/>
      <c r="TK153"/>
      <c r="TL153"/>
      <c r="TM153"/>
      <c r="TN153"/>
      <c r="TO153"/>
      <c r="TP153"/>
      <c r="TQ153"/>
      <c r="TR153"/>
      <c r="TS153"/>
      <c r="TT153"/>
      <c r="TU153"/>
      <c r="TV153"/>
      <c r="TW153"/>
      <c r="TX153"/>
      <c r="TY153"/>
      <c r="TZ153"/>
      <c r="UA153"/>
      <c r="UB153"/>
      <c r="UC153"/>
      <c r="UD153"/>
      <c r="UE153"/>
      <c r="UF153"/>
      <c r="UG153"/>
      <c r="UH153"/>
      <c r="UI153"/>
      <c r="UJ153"/>
      <c r="UK153"/>
      <c r="UL153"/>
      <c r="UM153"/>
      <c r="UN153"/>
      <c r="UO153"/>
      <c r="UP153"/>
      <c r="UQ153"/>
      <c r="UR153"/>
      <c r="US153"/>
      <c r="UT153"/>
      <c r="UU153"/>
      <c r="UV153"/>
      <c r="UW153"/>
      <c r="UX153"/>
      <c r="UY153"/>
      <c r="UZ153"/>
      <c r="VA153"/>
      <c r="VB153"/>
      <c r="VC153"/>
      <c r="VD153"/>
      <c r="VE153"/>
      <c r="VF153"/>
      <c r="VG153"/>
      <c r="VH153"/>
      <c r="VI153"/>
      <c r="VJ153"/>
      <c r="VK153"/>
      <c r="VL153"/>
      <c r="VM153"/>
      <c r="VN153"/>
      <c r="VO153"/>
      <c r="VP153"/>
      <c r="VQ153"/>
      <c r="VR153"/>
      <c r="VS153"/>
      <c r="VT153"/>
      <c r="VU153"/>
      <c r="VV153"/>
      <c r="VW153"/>
      <c r="VX153"/>
      <c r="VY153"/>
      <c r="VZ153"/>
      <c r="WA153"/>
      <c r="WB153"/>
      <c r="WC153"/>
      <c r="WD153"/>
      <c r="WE153"/>
      <c r="WF153"/>
      <c r="WG153"/>
      <c r="WH153"/>
      <c r="WI153"/>
      <c r="WJ153"/>
      <c r="WK153"/>
      <c r="WL153"/>
      <c r="WM153"/>
      <c r="WN153"/>
      <c r="WO153"/>
      <c r="WP153"/>
      <c r="WQ153"/>
      <c r="WR153"/>
      <c r="WS153"/>
      <c r="WT153"/>
      <c r="WU153"/>
      <c r="WV153"/>
      <c r="WW153"/>
      <c r="WX153"/>
      <c r="WY153"/>
      <c r="WZ153"/>
      <c r="XA153"/>
      <c r="XB153"/>
      <c r="XC153"/>
      <c r="XD153"/>
      <c r="XE153"/>
      <c r="XF153"/>
      <c r="XG153"/>
      <c r="XH153"/>
      <c r="XI153"/>
      <c r="XJ153"/>
      <c r="XK153"/>
      <c r="XL153"/>
      <c r="XM153"/>
      <c r="XN153"/>
      <c r="XO153"/>
      <c r="XP153"/>
      <c r="XQ153"/>
      <c r="XR153"/>
      <c r="XS153"/>
      <c r="XT153"/>
      <c r="XU153"/>
      <c r="XV153"/>
      <c r="XW153"/>
      <c r="XX153"/>
      <c r="XY153"/>
      <c r="XZ153"/>
      <c r="YA153"/>
      <c r="YB153"/>
      <c r="YC153"/>
      <c r="YD153"/>
      <c r="YE153"/>
      <c r="YF153"/>
      <c r="YG153"/>
      <c r="YH153"/>
      <c r="YI153"/>
      <c r="YJ153"/>
      <c r="YK153"/>
      <c r="YL153"/>
      <c r="YM153"/>
      <c r="YN153"/>
      <c r="YO153"/>
      <c r="YP153"/>
      <c r="YQ153"/>
      <c r="YR153"/>
      <c r="YS153"/>
      <c r="YT153"/>
      <c r="YU153"/>
      <c r="YV153"/>
      <c r="YW153"/>
      <c r="YX153"/>
      <c r="YY153"/>
      <c r="YZ153"/>
      <c r="ZA153"/>
      <c r="ZB153"/>
      <c r="ZC153"/>
      <c r="ZD153"/>
      <c r="ZE153"/>
      <c r="ZF153"/>
      <c r="ZG153"/>
      <c r="ZH153"/>
      <c r="ZI153"/>
      <c r="ZJ153"/>
      <c r="ZK153"/>
      <c r="ZL153"/>
      <c r="ZM153"/>
      <c r="ZN153"/>
      <c r="ZO153"/>
      <c r="ZP153"/>
      <c r="ZQ153"/>
      <c r="ZR153"/>
      <c r="ZS153"/>
      <c r="ZT153"/>
      <c r="ZU153"/>
      <c r="ZV153"/>
      <c r="ZW153"/>
      <c r="ZX153"/>
      <c r="ZY153"/>
      <c r="ZZ153"/>
      <c r="AAA153"/>
      <c r="AAB153"/>
      <c r="AAC153"/>
      <c r="AAD153"/>
      <c r="AAE153"/>
      <c r="AAF153"/>
      <c r="AAG153"/>
      <c r="AAH153"/>
      <c r="AAI153"/>
      <c r="AAJ153"/>
      <c r="AAK153"/>
      <c r="AAL153"/>
      <c r="AAM153"/>
      <c r="AAN153"/>
      <c r="AAO153"/>
      <c r="AAP153"/>
      <c r="AAQ153"/>
      <c r="AAR153"/>
      <c r="AAS153"/>
      <c r="AAT153"/>
      <c r="AAU153"/>
      <c r="AAV153"/>
      <c r="AAW153"/>
      <c r="AAX153"/>
      <c r="AAY153"/>
      <c r="AAZ153"/>
      <c r="ABA153"/>
      <c r="ABB153"/>
      <c r="ABC153"/>
      <c r="ABD153"/>
      <c r="ABE153"/>
      <c r="ABF153"/>
      <c r="ABG153"/>
      <c r="ABH153"/>
      <c r="ABI153"/>
      <c r="ABJ153"/>
      <c r="ABK153"/>
      <c r="ABL153"/>
      <c r="ABM153"/>
      <c r="ABN153"/>
      <c r="ABO153"/>
      <c r="ABP153"/>
      <c r="ABQ153"/>
      <c r="ABR153"/>
      <c r="ABS153"/>
      <c r="ABT153"/>
      <c r="ABU153"/>
      <c r="ABV153"/>
      <c r="ABW153"/>
      <c r="ABX153"/>
      <c r="ABY153"/>
      <c r="ABZ153"/>
      <c r="ACA153"/>
      <c r="ACB153"/>
      <c r="ACC153"/>
      <c r="ACD153"/>
      <c r="ACE153"/>
      <c r="ACF153"/>
      <c r="ACG153"/>
      <c r="ACH153"/>
      <c r="ACI153"/>
      <c r="ACJ153"/>
      <c r="ACK153"/>
      <c r="ACL153"/>
      <c r="ACM153"/>
      <c r="ACN153"/>
      <c r="ACO153"/>
      <c r="ACP153"/>
      <c r="ACQ153"/>
      <c r="ACR153"/>
      <c r="ACS153"/>
      <c r="ACT153"/>
      <c r="ACU153"/>
      <c r="ACV153"/>
      <c r="ACW153"/>
      <c r="ACX153"/>
      <c r="ACY153"/>
      <c r="ACZ153"/>
      <c r="ADA153"/>
      <c r="ADB153"/>
      <c r="ADC153"/>
      <c r="ADD153"/>
      <c r="ADE153"/>
      <c r="ADF153"/>
      <c r="ADG153"/>
      <c r="ADH153"/>
      <c r="ADI153"/>
      <c r="ADJ153"/>
      <c r="ADK153"/>
      <c r="ADL153"/>
      <c r="ADM153"/>
      <c r="ADN153"/>
      <c r="ADO153"/>
      <c r="ADP153"/>
      <c r="ADQ153"/>
      <c r="ADR153"/>
      <c r="ADS153"/>
      <c r="ADT153"/>
      <c r="ADU153"/>
      <c r="ADV153"/>
      <c r="ADW153"/>
      <c r="ADX153"/>
      <c r="ADY153"/>
      <c r="ADZ153"/>
      <c r="AEA153"/>
      <c r="AEB153"/>
      <c r="AEC153"/>
      <c r="AED153"/>
      <c r="AEE153"/>
      <c r="AEF153"/>
      <c r="AEG153"/>
      <c r="AEH153"/>
      <c r="AEI153"/>
      <c r="AEJ153"/>
      <c r="AEK153"/>
      <c r="AEL153"/>
      <c r="AEM153"/>
      <c r="AEN153"/>
      <c r="AEO153"/>
      <c r="AEP153"/>
      <c r="AEQ153"/>
      <c r="AER153"/>
      <c r="AES153"/>
      <c r="AET153"/>
      <c r="AEU153"/>
      <c r="AEV153"/>
      <c r="AEW153"/>
      <c r="AEX153"/>
      <c r="AEY153"/>
      <c r="AEZ153"/>
      <c r="AFA153"/>
      <c r="AFB153"/>
      <c r="AFC153"/>
      <c r="AFD153"/>
      <c r="AFE153"/>
      <c r="AFF153"/>
      <c r="AFG153"/>
      <c r="AFH153"/>
      <c r="AFI153"/>
      <c r="AFJ153"/>
      <c r="AFK153"/>
      <c r="AFL153"/>
      <c r="AFM153"/>
      <c r="AFN153"/>
      <c r="AFO153"/>
      <c r="AFP153"/>
      <c r="AFQ153"/>
      <c r="AFR153"/>
      <c r="AFS153"/>
      <c r="AFT153"/>
      <c r="AFU153"/>
      <c r="AFV153"/>
      <c r="AFW153"/>
      <c r="AFX153"/>
      <c r="AFY153"/>
      <c r="AFZ153"/>
      <c r="AGA153"/>
      <c r="AGB153"/>
      <c r="AGC153"/>
      <c r="AGD153"/>
      <c r="AGE153"/>
      <c r="AGF153"/>
      <c r="AGG153"/>
      <c r="AGH153"/>
      <c r="AGI153"/>
      <c r="AGJ153"/>
      <c r="AGK153"/>
      <c r="AGL153"/>
      <c r="AGM153"/>
      <c r="AGN153"/>
      <c r="AGO153"/>
      <c r="AGP153"/>
      <c r="AGQ153"/>
      <c r="AGR153"/>
      <c r="AGS153"/>
      <c r="AGT153"/>
      <c r="AGU153"/>
      <c r="AGV153"/>
      <c r="AGW153"/>
      <c r="AGX153"/>
      <c r="AGY153"/>
      <c r="AGZ153"/>
      <c r="AHA153"/>
      <c r="AHB153"/>
      <c r="AHC153"/>
      <c r="AHD153"/>
      <c r="AHE153"/>
      <c r="AHF153"/>
      <c r="AHG153"/>
      <c r="AHH153"/>
      <c r="AHI153"/>
      <c r="AHJ153"/>
      <c r="AHK153"/>
      <c r="AHL153"/>
      <c r="AHM153"/>
      <c r="AHN153"/>
      <c r="AHO153"/>
      <c r="AHP153"/>
      <c r="AHQ153"/>
      <c r="AHR153"/>
      <c r="AHS153"/>
      <c r="AHT153"/>
      <c r="AHU153"/>
      <c r="AHV153"/>
      <c r="AHW153"/>
      <c r="AHX153"/>
      <c r="AHY153"/>
      <c r="AHZ153"/>
      <c r="AIA153"/>
      <c r="AIB153"/>
      <c r="AIC153"/>
      <c r="AID153"/>
      <c r="AIE153"/>
      <c r="AIF153"/>
      <c r="AIG153"/>
      <c r="AIH153"/>
      <c r="AII153"/>
      <c r="AIJ153"/>
      <c r="AIK153"/>
      <c r="AIL153"/>
      <c r="AIM153"/>
      <c r="AIN153"/>
      <c r="AIO153"/>
      <c r="AIP153"/>
      <c r="AIQ153"/>
      <c r="AIR153"/>
      <c r="AIS153"/>
      <c r="AIT153"/>
      <c r="AIU153"/>
      <c r="AIV153"/>
      <c r="AIW153"/>
      <c r="AIX153"/>
      <c r="AIY153"/>
      <c r="AIZ153"/>
      <c r="AJA153"/>
      <c r="AJB153"/>
      <c r="AJC153"/>
      <c r="AJD153"/>
      <c r="AJE153"/>
      <c r="AJF153"/>
      <c r="AJG153"/>
      <c r="AJH153"/>
      <c r="AJI153"/>
      <c r="AJJ153"/>
      <c r="AJK153"/>
      <c r="AJL153"/>
      <c r="AJM153"/>
      <c r="AJN153"/>
      <c r="AJO153"/>
      <c r="AJP153"/>
      <c r="AJQ153"/>
      <c r="AJR153"/>
      <c r="AJS153"/>
      <c r="AJT153"/>
      <c r="AJU153"/>
      <c r="AJV153"/>
      <c r="AJW153"/>
      <c r="AJX153"/>
      <c r="AJY153"/>
      <c r="AJZ153"/>
      <c r="AKA153"/>
      <c r="AKB153"/>
      <c r="AKC153"/>
      <c r="AKD153"/>
      <c r="AKE153"/>
      <c r="AKF153"/>
      <c r="AKG153"/>
      <c r="AKH153"/>
      <c r="AKI153"/>
      <c r="AKJ153"/>
      <c r="AKK153"/>
      <c r="AKL153"/>
      <c r="AKM153"/>
      <c r="AKN153"/>
      <c r="AKO153"/>
      <c r="AKP153"/>
      <c r="AKQ153"/>
      <c r="AKR153"/>
      <c r="AKS153"/>
      <c r="AKT153"/>
      <c r="AKU153"/>
      <c r="AKV153"/>
      <c r="AKW153"/>
      <c r="AKX153"/>
      <c r="AKY153"/>
      <c r="AKZ153"/>
      <c r="ALA153"/>
      <c r="ALB153"/>
      <c r="ALC153"/>
      <c r="ALD153"/>
      <c r="ALE153"/>
      <c r="ALF153"/>
      <c r="ALG153"/>
      <c r="ALH153"/>
      <c r="ALI153"/>
      <c r="ALJ153"/>
      <c r="ALK153"/>
      <c r="ALL153"/>
      <c r="ALM153"/>
      <c r="ALN153"/>
      <c r="ALO153"/>
      <c r="ALP153"/>
      <c r="ALQ153"/>
      <c r="ALR153"/>
      <c r="ALS153"/>
      <c r="ALT153"/>
      <c r="ALU153"/>
      <c r="ALV153"/>
      <c r="ALW153"/>
      <c r="ALX153"/>
      <c r="ALY153"/>
      <c r="ALZ153"/>
      <c r="AMA153"/>
      <c r="AMB153"/>
      <c r="AMC153"/>
      <c r="AMD153"/>
      <c r="AME153"/>
      <c r="AMF153"/>
      <c r="AMG153"/>
      <c r="AMH153"/>
      <c r="AMI153"/>
      <c r="AMJ153"/>
      <c r="AMK153"/>
      <c r="AML153"/>
      <c r="AMM153"/>
      <c r="AMN153"/>
      <c r="AMO153"/>
      <c r="AMP153"/>
      <c r="AMQ153"/>
      <c r="AMR153"/>
      <c r="AMS153"/>
      <c r="AMT153"/>
      <c r="AMU153"/>
      <c r="AMV153"/>
      <c r="AMW153"/>
      <c r="AMX153"/>
      <c r="AMY153"/>
      <c r="AMZ153"/>
      <c r="ANA153"/>
      <c r="ANB153"/>
      <c r="ANC153"/>
      <c r="AND153"/>
      <c r="ANE153"/>
      <c r="ANF153"/>
      <c r="ANG153"/>
      <c r="ANH153"/>
      <c r="ANI153"/>
      <c r="ANJ153"/>
      <c r="ANK153"/>
      <c r="ANL153"/>
      <c r="ANM153"/>
      <c r="ANN153"/>
      <c r="ANO153"/>
      <c r="ANP153"/>
      <c r="ANQ153"/>
      <c r="ANR153"/>
      <c r="ANS153"/>
      <c r="ANT153"/>
      <c r="ANU153"/>
      <c r="ANV153"/>
      <c r="ANW153"/>
      <c r="ANX153"/>
      <c r="ANY153"/>
      <c r="ANZ153"/>
      <c r="AOA153"/>
      <c r="AOB153"/>
      <c r="AOC153"/>
      <c r="AOD153"/>
      <c r="AOE153"/>
      <c r="AOF153"/>
      <c r="AOG153"/>
      <c r="AOH153"/>
      <c r="AOI153"/>
      <c r="AOJ153"/>
      <c r="AOK153"/>
      <c r="AOL153"/>
      <c r="AOM153"/>
      <c r="AON153"/>
      <c r="AOO153"/>
      <c r="AOP153"/>
      <c r="AOQ153"/>
      <c r="AOR153"/>
      <c r="AOS153"/>
      <c r="AOT153"/>
      <c r="AOU153"/>
      <c r="AOV153"/>
      <c r="AOW153"/>
      <c r="AOX153"/>
      <c r="AOY153"/>
      <c r="AOZ153"/>
      <c r="APA153"/>
      <c r="APB153"/>
      <c r="APC153"/>
      <c r="APD153"/>
      <c r="APE153"/>
      <c r="APF153"/>
      <c r="APG153"/>
      <c r="APH153"/>
      <c r="API153"/>
      <c r="APJ153"/>
      <c r="APK153"/>
      <c r="APL153"/>
      <c r="APM153"/>
      <c r="APN153"/>
      <c r="APO153"/>
      <c r="APP153"/>
      <c r="APQ153"/>
      <c r="APR153"/>
      <c r="APS153"/>
      <c r="APT153"/>
      <c r="APU153"/>
      <c r="APV153"/>
      <c r="APW153"/>
      <c r="APX153"/>
      <c r="APY153"/>
      <c r="APZ153"/>
      <c r="AQA153"/>
      <c r="AQB153"/>
      <c r="AQC153"/>
      <c r="AQD153"/>
      <c r="AQE153"/>
      <c r="AQF153"/>
      <c r="AQG153"/>
      <c r="AQH153"/>
      <c r="AQI153"/>
      <c r="AQJ153"/>
      <c r="AQK153"/>
      <c r="AQL153"/>
      <c r="AQM153"/>
      <c r="AQN153"/>
      <c r="AQO153"/>
      <c r="AQP153"/>
      <c r="AQQ153"/>
      <c r="AQR153"/>
      <c r="AQS153"/>
      <c r="AQT153"/>
      <c r="AQU153"/>
      <c r="AQV153"/>
      <c r="AQW153"/>
      <c r="AQX153"/>
      <c r="AQY153"/>
      <c r="AQZ153"/>
      <c r="ARA153"/>
      <c r="ARB153"/>
      <c r="ARC153"/>
      <c r="ARD153"/>
      <c r="ARE153"/>
      <c r="ARF153"/>
      <c r="ARG153"/>
      <c r="ARH153"/>
      <c r="ARI153"/>
      <c r="ARJ153"/>
      <c r="ARK153"/>
      <c r="ARL153"/>
      <c r="ARM153"/>
      <c r="ARN153"/>
      <c r="ARO153"/>
      <c r="ARP153"/>
      <c r="ARQ153"/>
      <c r="ARR153"/>
      <c r="ARS153"/>
      <c r="ART153"/>
      <c r="ARU153"/>
      <c r="ARV153"/>
      <c r="ARW153"/>
      <c r="ARX153"/>
      <c r="ARY153"/>
      <c r="ARZ153"/>
      <c r="ASA153"/>
      <c r="ASB153"/>
      <c r="ASC153"/>
      <c r="ASD153"/>
      <c r="ASE153"/>
      <c r="ASF153"/>
      <c r="ASG153"/>
      <c r="ASH153"/>
      <c r="ASI153"/>
      <c r="ASJ153"/>
      <c r="ASK153"/>
      <c r="ASL153"/>
      <c r="ASM153"/>
      <c r="ASN153"/>
      <c r="ASO153"/>
      <c r="ASP153"/>
      <c r="ASQ153"/>
      <c r="ASR153"/>
      <c r="ASS153"/>
      <c r="AST153"/>
      <c r="ASU153"/>
      <c r="ASV153"/>
      <c r="ASW153"/>
      <c r="ASX153"/>
      <c r="ASY153"/>
      <c r="ASZ153"/>
      <c r="ATA153"/>
      <c r="ATB153"/>
      <c r="ATC153"/>
      <c r="ATD153"/>
      <c r="ATE153"/>
      <c r="ATF153"/>
      <c r="ATG153"/>
      <c r="ATH153"/>
      <c r="ATI153"/>
      <c r="ATJ153"/>
      <c r="ATK153"/>
      <c r="ATL153"/>
      <c r="ATM153"/>
      <c r="ATN153"/>
      <c r="ATO153"/>
      <c r="ATP153"/>
      <c r="ATQ153"/>
      <c r="ATR153"/>
      <c r="ATS153"/>
      <c r="ATT153"/>
      <c r="ATU153"/>
      <c r="ATV153"/>
      <c r="ATW153"/>
      <c r="ATX153"/>
      <c r="ATY153"/>
      <c r="ATZ153"/>
      <c r="AUA153"/>
      <c r="AUB153"/>
      <c r="AUC153"/>
      <c r="AUD153"/>
      <c r="AUE153"/>
      <c r="AUF153"/>
      <c r="AUG153"/>
      <c r="AUH153"/>
      <c r="AUI153"/>
      <c r="AUJ153"/>
      <c r="AUK153"/>
      <c r="AUL153"/>
      <c r="AUM153"/>
      <c r="AUN153"/>
      <c r="AUO153"/>
      <c r="AUP153"/>
      <c r="AUQ153"/>
      <c r="AUR153"/>
      <c r="AUS153"/>
      <c r="AUT153"/>
      <c r="AUU153"/>
      <c r="AUV153"/>
      <c r="AUW153"/>
      <c r="AUX153"/>
      <c r="AUY153"/>
      <c r="AUZ153"/>
      <c r="AVA153"/>
      <c r="AVB153"/>
      <c r="AVC153"/>
      <c r="AVD153"/>
      <c r="AVE153"/>
      <c r="AVF153"/>
      <c r="AVG153"/>
      <c r="AVH153"/>
      <c r="AVI153"/>
      <c r="AVJ153"/>
      <c r="AVK153"/>
      <c r="AVL153"/>
      <c r="AVM153"/>
      <c r="AVN153"/>
      <c r="AVO153"/>
      <c r="AVP153"/>
      <c r="AVQ153"/>
      <c r="AVR153"/>
      <c r="AVS153"/>
      <c r="AVT153"/>
      <c r="AVU153"/>
      <c r="AVV153"/>
      <c r="AVW153"/>
      <c r="AVX153"/>
      <c r="AVY153"/>
      <c r="AVZ153"/>
      <c r="AWA153"/>
      <c r="AWB153"/>
      <c r="AWC153"/>
      <c r="AWD153"/>
      <c r="AWE153"/>
      <c r="AWF153"/>
      <c r="AWG153"/>
      <c r="AWH153"/>
      <c r="AWI153"/>
      <c r="AWJ153"/>
      <c r="AWK153"/>
      <c r="AWL153"/>
      <c r="AWM153"/>
      <c r="AWN153"/>
      <c r="AWO153"/>
      <c r="AWP153"/>
      <c r="AWQ153"/>
      <c r="AWR153"/>
      <c r="AWS153"/>
      <c r="AWT153"/>
      <c r="AWU153"/>
      <c r="AWV153"/>
      <c r="AWW153"/>
      <c r="AWX153"/>
      <c r="AWY153"/>
      <c r="AWZ153"/>
      <c r="AXA153"/>
      <c r="AXB153"/>
      <c r="AXC153"/>
      <c r="AXD153"/>
      <c r="AXE153"/>
      <c r="AXF153"/>
      <c r="AXG153"/>
      <c r="AXH153"/>
      <c r="AXI153"/>
      <c r="AXJ153"/>
      <c r="AXK153"/>
      <c r="AXL153"/>
      <c r="AXM153"/>
      <c r="AXN153"/>
      <c r="AXO153"/>
      <c r="AXP153"/>
      <c r="AXQ153"/>
      <c r="AXR153"/>
      <c r="AXS153"/>
      <c r="AXT153"/>
      <c r="AXU153"/>
      <c r="AXV153"/>
      <c r="AXW153"/>
      <c r="AXX153"/>
      <c r="AXY153"/>
      <c r="AXZ153"/>
      <c r="AYA153"/>
      <c r="AYB153"/>
      <c r="AYC153"/>
      <c r="AYD153"/>
      <c r="AYE153"/>
      <c r="AYF153"/>
      <c r="AYG153"/>
      <c r="AYH153"/>
      <c r="AYI153"/>
      <c r="AYJ153"/>
      <c r="AYK153"/>
      <c r="AYL153"/>
      <c r="AYM153"/>
      <c r="AYN153"/>
      <c r="AYO153"/>
      <c r="AYP153"/>
      <c r="AYQ153"/>
      <c r="AYR153"/>
      <c r="AYS153"/>
      <c r="AYT153"/>
      <c r="AYU153"/>
      <c r="AYV153"/>
      <c r="AYW153"/>
      <c r="AYX153"/>
      <c r="AYY153"/>
      <c r="AYZ153"/>
      <c r="AZA153"/>
      <c r="AZB153"/>
      <c r="AZC153"/>
      <c r="AZD153"/>
      <c r="AZE153"/>
      <c r="AZF153"/>
      <c r="AZG153"/>
      <c r="AZH153"/>
      <c r="AZI153"/>
      <c r="AZJ153"/>
      <c r="AZK153"/>
      <c r="AZL153"/>
      <c r="AZM153"/>
      <c r="AZN153"/>
      <c r="AZO153"/>
      <c r="AZP153"/>
      <c r="AZQ153"/>
      <c r="AZR153"/>
      <c r="AZS153"/>
      <c r="AZT153"/>
      <c r="AZU153"/>
      <c r="AZV153"/>
      <c r="AZW153"/>
      <c r="AZX153"/>
      <c r="AZY153"/>
      <c r="AZZ153"/>
      <c r="BAA153"/>
      <c r="BAB153"/>
      <c r="BAC153"/>
      <c r="BAD153"/>
      <c r="BAE153"/>
      <c r="BAF153"/>
      <c r="BAG153"/>
      <c r="BAH153"/>
      <c r="BAI153"/>
      <c r="BAJ153"/>
      <c r="BAK153"/>
      <c r="BAL153"/>
      <c r="BAM153"/>
      <c r="BAN153"/>
      <c r="BAO153"/>
      <c r="BAP153"/>
      <c r="BAQ153"/>
      <c r="BAR153"/>
      <c r="BAS153"/>
      <c r="BAT153"/>
      <c r="BAU153"/>
      <c r="BAV153"/>
      <c r="BAW153"/>
      <c r="BAX153"/>
      <c r="BAY153"/>
      <c r="BAZ153"/>
      <c r="BBA153"/>
      <c r="BBB153"/>
      <c r="BBC153"/>
      <c r="BBD153"/>
      <c r="BBE153"/>
      <c r="BBF153"/>
      <c r="BBG153"/>
      <c r="BBH153"/>
      <c r="BBI153"/>
      <c r="BBJ153"/>
      <c r="BBK153"/>
      <c r="BBL153"/>
      <c r="BBM153"/>
      <c r="BBN153"/>
      <c r="BBO153"/>
      <c r="BBP153"/>
      <c r="BBQ153"/>
      <c r="BBR153"/>
      <c r="BBS153"/>
      <c r="BBT153"/>
      <c r="BBU153"/>
      <c r="BBV153"/>
      <c r="BBW153"/>
      <c r="BBX153"/>
      <c r="BBY153"/>
      <c r="BBZ153"/>
      <c r="BCA153"/>
      <c r="BCB153"/>
      <c r="BCC153"/>
      <c r="BCD153"/>
      <c r="BCE153"/>
      <c r="BCF153"/>
      <c r="BCG153"/>
      <c r="BCH153"/>
      <c r="BCI153"/>
      <c r="BCJ153"/>
      <c r="BCK153"/>
      <c r="BCL153"/>
      <c r="BCM153"/>
      <c r="BCN153"/>
      <c r="BCO153"/>
      <c r="BCP153"/>
      <c r="BCQ153"/>
      <c r="BCR153"/>
      <c r="BCS153"/>
      <c r="BCT153"/>
      <c r="BCU153"/>
      <c r="BCV153"/>
      <c r="BCW153"/>
      <c r="BCX153"/>
      <c r="BCY153"/>
      <c r="BCZ153"/>
      <c r="BDA153"/>
      <c r="BDB153"/>
      <c r="BDC153"/>
      <c r="BDD153"/>
      <c r="BDE153"/>
      <c r="BDF153"/>
      <c r="BDG153"/>
      <c r="BDH153"/>
      <c r="BDI153"/>
      <c r="BDJ153"/>
      <c r="BDK153"/>
      <c r="BDL153"/>
      <c r="BDM153"/>
      <c r="BDN153"/>
      <c r="BDO153"/>
      <c r="BDP153"/>
      <c r="BDQ153"/>
      <c r="BDR153"/>
      <c r="BDS153"/>
      <c r="BDT153"/>
      <c r="BDU153"/>
      <c r="BDV153"/>
      <c r="BDW153"/>
      <c r="BDX153"/>
      <c r="BDY153"/>
      <c r="BDZ153"/>
      <c r="BEA153"/>
      <c r="BEB153"/>
      <c r="BEC153"/>
      <c r="BED153"/>
      <c r="BEE153"/>
      <c r="BEF153"/>
      <c r="BEG153"/>
      <c r="BEH153"/>
      <c r="BEI153"/>
      <c r="BEJ153"/>
      <c r="BEK153"/>
      <c r="BEL153"/>
      <c r="BEM153"/>
      <c r="BEN153"/>
      <c r="BEO153"/>
      <c r="BEP153"/>
      <c r="BEQ153"/>
      <c r="BER153"/>
      <c r="BES153"/>
      <c r="BET153"/>
      <c r="BEU153"/>
      <c r="BEV153"/>
      <c r="BEW153"/>
      <c r="BEX153"/>
      <c r="BEY153"/>
      <c r="BEZ153"/>
      <c r="BFA153"/>
      <c r="BFB153"/>
      <c r="BFC153"/>
      <c r="BFD153"/>
      <c r="BFE153"/>
      <c r="BFF153"/>
      <c r="BFG153"/>
      <c r="BFH153"/>
      <c r="BFI153"/>
      <c r="BFJ153"/>
      <c r="BFK153"/>
      <c r="BFL153"/>
      <c r="BFM153"/>
      <c r="BFN153"/>
      <c r="BFO153"/>
      <c r="BFP153"/>
      <c r="BFQ153"/>
      <c r="BFR153"/>
      <c r="BFS153"/>
      <c r="BFT153"/>
      <c r="BFU153"/>
      <c r="BFV153"/>
      <c r="BFW153"/>
      <c r="BFX153"/>
      <c r="BFY153"/>
      <c r="BFZ153"/>
      <c r="BGA153"/>
      <c r="BGB153"/>
      <c r="BGC153"/>
      <c r="BGD153"/>
      <c r="BGE153"/>
      <c r="BGF153"/>
      <c r="BGG153"/>
      <c r="BGH153"/>
      <c r="BGI153"/>
      <c r="BGJ153"/>
      <c r="BGK153"/>
      <c r="BGL153"/>
      <c r="BGM153"/>
      <c r="BGN153"/>
      <c r="BGO153"/>
      <c r="BGP153"/>
      <c r="BGQ153"/>
      <c r="BGR153"/>
      <c r="BGS153"/>
      <c r="BGT153"/>
      <c r="BGU153"/>
      <c r="BGV153"/>
      <c r="BGW153"/>
      <c r="BGX153"/>
      <c r="BGY153"/>
      <c r="BGZ153"/>
      <c r="BHA153"/>
      <c r="BHB153"/>
      <c r="BHC153"/>
      <c r="BHD153"/>
      <c r="BHE153"/>
      <c r="BHF153"/>
      <c r="BHG153"/>
      <c r="BHH153"/>
      <c r="BHI153"/>
      <c r="BHJ153"/>
      <c r="BHK153"/>
      <c r="BHL153"/>
      <c r="BHM153"/>
      <c r="BHN153"/>
      <c r="BHO153"/>
      <c r="BHP153"/>
      <c r="BHQ153"/>
      <c r="BHR153"/>
      <c r="BHS153"/>
      <c r="BHT153"/>
      <c r="BHU153"/>
      <c r="BHV153"/>
      <c r="BHW153"/>
      <c r="BHX153"/>
      <c r="BHY153"/>
      <c r="BHZ153"/>
      <c r="BIA153"/>
      <c r="BIB153"/>
      <c r="BIC153"/>
      <c r="BID153"/>
      <c r="BIE153"/>
      <c r="BIF153"/>
      <c r="BIG153"/>
      <c r="BIH153"/>
      <c r="BII153"/>
      <c r="BIJ153"/>
      <c r="BIK153"/>
      <c r="BIL153"/>
      <c r="BIM153"/>
      <c r="BIN153"/>
      <c r="BIO153"/>
      <c r="BIP153"/>
      <c r="BIQ153"/>
      <c r="BIR153"/>
      <c r="BIS153"/>
      <c r="BIT153"/>
      <c r="BIU153"/>
      <c r="BIV153"/>
      <c r="BIW153"/>
      <c r="BIX153"/>
      <c r="BIY153"/>
      <c r="BIZ153"/>
      <c r="BJA153"/>
      <c r="BJB153"/>
      <c r="BJC153"/>
      <c r="BJD153"/>
      <c r="BJE153"/>
      <c r="BJF153"/>
      <c r="BJG153"/>
      <c r="BJH153"/>
      <c r="BJI153"/>
      <c r="BJJ153"/>
      <c r="BJK153"/>
      <c r="BJL153"/>
      <c r="BJM153"/>
      <c r="BJN153"/>
      <c r="BJO153"/>
      <c r="BJP153"/>
      <c r="BJQ153"/>
      <c r="BJR153"/>
      <c r="BJS153"/>
      <c r="BJT153"/>
      <c r="BJU153"/>
      <c r="BJV153"/>
      <c r="BJW153"/>
      <c r="BJX153"/>
      <c r="BJY153"/>
      <c r="BJZ153"/>
      <c r="BKA153"/>
      <c r="BKB153"/>
      <c r="BKC153"/>
      <c r="BKD153"/>
      <c r="BKE153"/>
      <c r="BKF153"/>
      <c r="BKG153"/>
      <c r="BKH153"/>
      <c r="BKI153"/>
      <c r="BKJ153"/>
      <c r="BKK153"/>
      <c r="BKL153"/>
      <c r="BKM153"/>
      <c r="BKN153"/>
      <c r="BKO153"/>
      <c r="BKP153"/>
      <c r="BKQ153"/>
      <c r="BKR153"/>
      <c r="BKS153"/>
      <c r="BKT153"/>
      <c r="BKU153"/>
      <c r="BKV153"/>
      <c r="BKW153"/>
      <c r="BKX153"/>
      <c r="BKY153"/>
      <c r="BKZ153"/>
      <c r="BLA153"/>
      <c r="BLB153"/>
      <c r="BLC153"/>
      <c r="BLD153"/>
      <c r="BLE153"/>
      <c r="BLF153"/>
      <c r="BLG153"/>
      <c r="BLH153"/>
      <c r="BLI153"/>
      <c r="BLJ153"/>
      <c r="BLK153"/>
      <c r="BLL153"/>
      <c r="BLM153"/>
      <c r="BLN153"/>
      <c r="BLO153"/>
      <c r="BLP153"/>
      <c r="BLQ153"/>
      <c r="BLR153"/>
      <c r="BLS153"/>
      <c r="BLT153"/>
      <c r="BLU153"/>
      <c r="BLV153"/>
      <c r="BLW153"/>
      <c r="BLX153"/>
      <c r="BLY153"/>
      <c r="BLZ153"/>
      <c r="BMA153"/>
      <c r="BMB153"/>
      <c r="BMC153"/>
      <c r="BMD153"/>
      <c r="BME153"/>
      <c r="BMF153"/>
      <c r="BMG153"/>
      <c r="BMH153"/>
      <c r="BMI153"/>
      <c r="BMJ153"/>
      <c r="BMK153"/>
      <c r="BML153"/>
      <c r="BMM153"/>
      <c r="BMN153"/>
      <c r="BMO153"/>
      <c r="BMP153"/>
      <c r="BMQ153"/>
      <c r="BMR153"/>
      <c r="BMS153"/>
      <c r="BMT153"/>
      <c r="BMU153"/>
      <c r="BMV153"/>
      <c r="BMW153"/>
      <c r="BMX153"/>
      <c r="BMY153"/>
      <c r="BMZ153"/>
      <c r="BNA153"/>
      <c r="BNB153"/>
      <c r="BNC153"/>
      <c r="BND153"/>
      <c r="BNE153"/>
      <c r="BNF153"/>
      <c r="BNG153"/>
      <c r="BNH153"/>
      <c r="BNI153"/>
      <c r="BNJ153"/>
      <c r="BNK153"/>
      <c r="BNL153"/>
      <c r="BNM153"/>
      <c r="BNN153"/>
      <c r="BNO153"/>
      <c r="BNP153"/>
      <c r="BNQ153"/>
      <c r="BNR153"/>
      <c r="BNS153"/>
      <c r="BNT153"/>
      <c r="BNU153"/>
      <c r="BNV153"/>
      <c r="BNW153"/>
      <c r="BNX153"/>
      <c r="BNY153"/>
      <c r="BNZ153"/>
      <c r="BOA153"/>
      <c r="BOB153"/>
      <c r="BOC153"/>
      <c r="BOD153"/>
      <c r="BOE153"/>
      <c r="BOF153"/>
      <c r="BOG153"/>
      <c r="BOH153"/>
      <c r="BOI153"/>
      <c r="BOJ153"/>
      <c r="BOK153"/>
      <c r="BOL153"/>
      <c r="BOM153"/>
      <c r="BON153"/>
      <c r="BOO153"/>
      <c r="BOP153"/>
      <c r="BOQ153"/>
      <c r="BOR153"/>
      <c r="BOS153"/>
      <c r="BOT153"/>
      <c r="BOU153"/>
      <c r="BOV153"/>
      <c r="BOW153"/>
      <c r="BOX153"/>
      <c r="BOY153"/>
      <c r="BOZ153"/>
      <c r="BPA153"/>
      <c r="BPB153"/>
      <c r="BPC153"/>
      <c r="BPD153"/>
      <c r="BPE153"/>
      <c r="BPF153"/>
      <c r="BPG153"/>
      <c r="BPH153"/>
      <c r="BPI153"/>
      <c r="BPJ153"/>
      <c r="BPK153"/>
      <c r="BPL153"/>
      <c r="BPM153"/>
      <c r="BPN153"/>
      <c r="BPO153"/>
      <c r="BPP153"/>
      <c r="BPQ153"/>
      <c r="BPR153"/>
      <c r="BPS153"/>
      <c r="BPT153"/>
      <c r="BPU153"/>
      <c r="BPV153"/>
      <c r="BPW153"/>
      <c r="BPX153"/>
      <c r="BPY153"/>
      <c r="BPZ153"/>
      <c r="BQA153"/>
      <c r="BQB153"/>
      <c r="BQC153"/>
      <c r="BQD153"/>
      <c r="BQE153"/>
      <c r="BQF153"/>
      <c r="BQG153"/>
      <c r="BQH153"/>
      <c r="BQI153"/>
      <c r="BQJ153"/>
      <c r="BQK153"/>
      <c r="BQL153"/>
      <c r="BQM153"/>
      <c r="BQN153"/>
      <c r="BQO153"/>
      <c r="BQP153"/>
      <c r="BQQ153"/>
      <c r="BQR153"/>
      <c r="BQS153"/>
      <c r="BQT153"/>
      <c r="BQU153"/>
      <c r="BQV153"/>
      <c r="BQW153"/>
      <c r="BQX153"/>
      <c r="BQY153"/>
      <c r="BQZ153"/>
      <c r="BRA153"/>
      <c r="BRB153"/>
      <c r="BRC153"/>
      <c r="BRD153"/>
      <c r="BRE153"/>
      <c r="BRF153"/>
      <c r="BRG153"/>
      <c r="BRH153"/>
      <c r="BRI153"/>
      <c r="BRJ153"/>
      <c r="BRK153"/>
      <c r="BRL153"/>
      <c r="BRM153"/>
      <c r="BRN153"/>
      <c r="BRO153"/>
      <c r="BRP153"/>
      <c r="BRQ153"/>
      <c r="BRR153"/>
      <c r="BRS153"/>
      <c r="BRT153"/>
      <c r="BRU153"/>
      <c r="BRV153"/>
      <c r="BRW153"/>
      <c r="BRX153"/>
      <c r="BRY153"/>
      <c r="BRZ153"/>
      <c r="BSA153"/>
      <c r="BSB153"/>
      <c r="BSC153"/>
      <c r="BSD153"/>
      <c r="BSE153"/>
      <c r="BSF153"/>
      <c r="BSG153"/>
      <c r="BSH153"/>
      <c r="BSI153"/>
      <c r="BSJ153"/>
      <c r="BSK153"/>
      <c r="BSL153"/>
      <c r="BSM153"/>
      <c r="BSN153"/>
      <c r="BSO153"/>
      <c r="BSP153"/>
      <c r="BSQ153"/>
      <c r="BSR153"/>
      <c r="BSS153"/>
      <c r="BST153"/>
      <c r="BSU153"/>
      <c r="BSV153"/>
      <c r="BSW153"/>
      <c r="BSX153"/>
      <c r="BSY153"/>
      <c r="BSZ153"/>
      <c r="BTA153"/>
      <c r="BTB153"/>
      <c r="BTC153"/>
      <c r="BTD153"/>
      <c r="BTE153"/>
      <c r="BTF153"/>
      <c r="BTG153"/>
      <c r="BTH153"/>
      <c r="BTI153"/>
      <c r="BTJ153"/>
      <c r="BTK153"/>
      <c r="BTL153"/>
      <c r="BTM153"/>
      <c r="BTN153"/>
      <c r="BTO153"/>
      <c r="BTP153"/>
      <c r="BTQ153"/>
      <c r="BTR153"/>
      <c r="BTS153"/>
      <c r="BTT153"/>
      <c r="BTU153"/>
      <c r="BTV153"/>
      <c r="BTW153"/>
      <c r="BTX153"/>
      <c r="BTY153"/>
      <c r="BTZ153"/>
      <c r="BUA153"/>
      <c r="BUB153"/>
      <c r="BUC153"/>
      <c r="BUD153"/>
      <c r="BUE153"/>
      <c r="BUF153"/>
      <c r="BUG153"/>
      <c r="BUH153"/>
      <c r="BUI153"/>
      <c r="BUJ153"/>
      <c r="BUK153"/>
      <c r="BUL153"/>
      <c r="BUM153"/>
      <c r="BUN153"/>
      <c r="BUO153"/>
      <c r="BUP153"/>
      <c r="BUQ153"/>
      <c r="BUR153"/>
      <c r="BUS153"/>
      <c r="BUT153"/>
      <c r="BUU153"/>
      <c r="BUV153"/>
      <c r="BUW153"/>
      <c r="BUX153"/>
      <c r="BUY153"/>
      <c r="BUZ153"/>
      <c r="BVA153"/>
      <c r="BVB153"/>
      <c r="BVC153"/>
      <c r="BVD153"/>
      <c r="BVE153"/>
      <c r="BVF153"/>
      <c r="BVG153"/>
      <c r="BVH153"/>
      <c r="BVI153"/>
      <c r="BVJ153"/>
      <c r="BVK153"/>
      <c r="BVL153"/>
      <c r="BVM153"/>
      <c r="BVN153"/>
      <c r="BVO153"/>
      <c r="BVP153"/>
      <c r="BVQ153"/>
      <c r="BVR153"/>
      <c r="BVS153"/>
      <c r="BVT153"/>
      <c r="BVU153"/>
      <c r="BVV153"/>
      <c r="BVW153"/>
      <c r="BVX153"/>
      <c r="BVY153"/>
      <c r="BVZ153"/>
      <c r="BWA153"/>
      <c r="BWB153"/>
      <c r="BWC153"/>
      <c r="BWD153"/>
      <c r="BWE153"/>
      <c r="BWF153"/>
      <c r="BWG153"/>
      <c r="BWH153"/>
      <c r="BWI153"/>
      <c r="BWJ153"/>
      <c r="BWK153"/>
      <c r="BWL153"/>
      <c r="BWM153"/>
      <c r="BWN153"/>
      <c r="BWO153"/>
      <c r="BWP153"/>
      <c r="BWQ153"/>
      <c r="BWR153"/>
      <c r="BWS153"/>
      <c r="BWT153"/>
      <c r="BWU153"/>
      <c r="BWV153"/>
      <c r="BWW153"/>
      <c r="BWX153"/>
      <c r="BWY153"/>
      <c r="BWZ153"/>
      <c r="BXA153"/>
      <c r="BXB153"/>
      <c r="BXC153"/>
      <c r="BXD153"/>
      <c r="BXE153"/>
      <c r="BXF153"/>
      <c r="BXG153"/>
      <c r="BXH153"/>
      <c r="BXI153"/>
      <c r="BXJ153"/>
      <c r="BXK153"/>
      <c r="BXL153"/>
      <c r="BXM153"/>
      <c r="BXN153"/>
      <c r="BXO153"/>
      <c r="BXP153"/>
      <c r="BXQ153"/>
      <c r="BXR153"/>
      <c r="BXS153"/>
      <c r="BXT153"/>
      <c r="BXU153"/>
      <c r="BXV153"/>
      <c r="BXW153"/>
      <c r="BXX153"/>
      <c r="BXY153"/>
      <c r="BXZ153"/>
      <c r="BYA153"/>
      <c r="BYB153"/>
      <c r="BYC153"/>
      <c r="BYD153"/>
      <c r="BYE153"/>
      <c r="BYF153"/>
      <c r="BYG153"/>
      <c r="BYH153"/>
      <c r="BYI153"/>
      <c r="BYJ153"/>
      <c r="BYK153"/>
      <c r="BYL153"/>
      <c r="BYM153"/>
      <c r="BYN153"/>
      <c r="BYO153"/>
      <c r="BYP153"/>
      <c r="BYQ153"/>
      <c r="BYR153"/>
      <c r="BYS153"/>
      <c r="BYT153"/>
      <c r="BYU153"/>
      <c r="BYV153"/>
      <c r="BYW153"/>
      <c r="BYX153"/>
      <c r="BYY153"/>
      <c r="BYZ153"/>
      <c r="BZA153"/>
      <c r="BZB153"/>
      <c r="BZC153"/>
      <c r="BZD153"/>
      <c r="BZE153"/>
      <c r="BZF153"/>
      <c r="BZG153"/>
      <c r="BZH153"/>
      <c r="BZI153"/>
      <c r="BZJ153"/>
      <c r="BZK153"/>
      <c r="BZL153"/>
      <c r="BZM153"/>
      <c r="BZN153"/>
      <c r="BZO153"/>
      <c r="BZP153"/>
      <c r="BZQ153"/>
      <c r="BZR153"/>
      <c r="BZS153"/>
      <c r="BZT153"/>
      <c r="BZU153"/>
      <c r="BZV153"/>
      <c r="BZW153"/>
      <c r="BZX153"/>
      <c r="BZY153"/>
      <c r="BZZ153"/>
      <c r="CAA153"/>
      <c r="CAB153"/>
      <c r="CAC153"/>
      <c r="CAD153"/>
      <c r="CAE153"/>
      <c r="CAF153"/>
      <c r="CAG153"/>
      <c r="CAH153"/>
      <c r="CAI153"/>
      <c r="CAJ153"/>
      <c r="CAK153"/>
      <c r="CAL153"/>
      <c r="CAM153"/>
      <c r="CAN153"/>
      <c r="CAO153"/>
      <c r="CAP153"/>
      <c r="CAQ153"/>
      <c r="CAR153"/>
      <c r="CAS153"/>
      <c r="CAT153"/>
      <c r="CAU153"/>
      <c r="CAV153"/>
      <c r="CAW153"/>
      <c r="CAX153"/>
      <c r="CAY153"/>
      <c r="CAZ153"/>
      <c r="CBA153"/>
      <c r="CBB153"/>
      <c r="CBC153"/>
      <c r="CBD153"/>
      <c r="CBE153"/>
      <c r="CBF153"/>
      <c r="CBG153"/>
      <c r="CBH153"/>
      <c r="CBI153"/>
      <c r="CBJ153"/>
      <c r="CBK153"/>
      <c r="CBL153"/>
      <c r="CBM153"/>
      <c r="CBN153"/>
      <c r="CBO153"/>
      <c r="CBP153"/>
      <c r="CBQ153"/>
    </row>
    <row r="154" spans="1:2097" ht="80.25" customHeight="1">
      <c r="A154" s="54"/>
      <c r="B154" s="82" t="s">
        <v>191</v>
      </c>
      <c r="C154" s="453" t="s">
        <v>697</v>
      </c>
      <c r="D154" s="453"/>
      <c r="E154" s="453"/>
      <c r="F154" s="453"/>
      <c r="G154" s="453"/>
      <c r="H154" s="13">
        <f>IF(COUNT(D155:D158)=0,"N/A",SUM(D155:D158)/(COUNT(D155:D158)*2))</f>
        <v>0.75</v>
      </c>
      <c r="I154" s="14" t="str">
        <f>IF(H154="N/A","N/A", IF(H154&gt;=80%,"MET",IF(H154&gt;=50%,"PARTIAL MET","Not Met")))</f>
        <v>PARTIAL MET</v>
      </c>
      <c r="J154" s="422"/>
      <c r="K154" s="423"/>
      <c r="L154" s="423"/>
      <c r="M154" s="423"/>
      <c r="N154" s="423"/>
      <c r="O154" s="423"/>
      <c r="P154" s="424"/>
      <c r="Q154" s="136"/>
    </row>
    <row r="155" spans="1:2097" ht="48.75" customHeight="1">
      <c r="A155" s="114">
        <v>1</v>
      </c>
      <c r="B155" s="335"/>
      <c r="C155" s="205" t="s">
        <v>861</v>
      </c>
      <c r="D155" s="130">
        <v>1</v>
      </c>
      <c r="E155" s="337"/>
      <c r="F155" s="338"/>
      <c r="G155" s="339"/>
      <c r="H155" s="39"/>
      <c r="I155" s="39"/>
      <c r="J155" s="141" t="s">
        <v>282</v>
      </c>
      <c r="K155" s="20"/>
      <c r="L155" s="446"/>
      <c r="M155" s="123"/>
      <c r="N155" s="123"/>
      <c r="O155" s="125"/>
      <c r="P155" s="153" t="s">
        <v>27</v>
      </c>
      <c r="Q155" s="136"/>
    </row>
    <row r="156" spans="1:2097" ht="63" customHeight="1">
      <c r="A156" s="54">
        <v>2</v>
      </c>
      <c r="B156" s="336"/>
      <c r="C156" s="206" t="s">
        <v>862</v>
      </c>
      <c r="D156" s="130">
        <v>2</v>
      </c>
      <c r="E156" s="337"/>
      <c r="F156" s="338"/>
      <c r="G156" s="339"/>
      <c r="H156" s="111"/>
      <c r="I156" s="111"/>
      <c r="J156" s="141" t="s">
        <v>283</v>
      </c>
      <c r="K156" s="20"/>
      <c r="L156" s="447"/>
      <c r="M156" s="118"/>
      <c r="N156" s="118"/>
      <c r="O156" s="118"/>
      <c r="P156" s="153" t="s">
        <v>27</v>
      </c>
      <c r="Q156" s="136"/>
    </row>
    <row r="157" spans="1:2097" ht="58.5" customHeight="1">
      <c r="A157" s="54">
        <v>3</v>
      </c>
      <c r="B157" s="336"/>
      <c r="C157" s="205" t="s">
        <v>710</v>
      </c>
      <c r="D157" s="130">
        <v>2</v>
      </c>
      <c r="E157" s="337"/>
      <c r="F157" s="338"/>
      <c r="G157" s="339"/>
      <c r="H157" s="111"/>
      <c r="I157" s="111"/>
      <c r="J157" s="141" t="s">
        <v>56</v>
      </c>
      <c r="K157" s="141" t="s">
        <v>284</v>
      </c>
      <c r="L157" s="447"/>
      <c r="M157" s="123"/>
      <c r="N157" s="124"/>
      <c r="O157" s="124"/>
      <c r="P157" s="153" t="s">
        <v>27</v>
      </c>
      <c r="Q157" s="136"/>
    </row>
    <row r="158" spans="1:2097" ht="56.25" customHeight="1">
      <c r="A158" s="54">
        <v>4</v>
      </c>
      <c r="B158" s="336"/>
      <c r="C158" s="205" t="s">
        <v>709</v>
      </c>
      <c r="D158" s="130">
        <v>1</v>
      </c>
      <c r="E158" s="337"/>
      <c r="F158" s="338"/>
      <c r="G158" s="339"/>
      <c r="H158" s="111"/>
      <c r="I158" s="111"/>
      <c r="J158" s="141" t="s">
        <v>285</v>
      </c>
      <c r="K158" s="20"/>
      <c r="L158" s="448"/>
      <c r="M158" s="129"/>
      <c r="N158" s="129"/>
      <c r="O158" s="129"/>
      <c r="P158" s="153" t="s">
        <v>27</v>
      </c>
      <c r="Q158" s="136"/>
    </row>
    <row r="159" spans="1:2097" ht="78" customHeight="1">
      <c r="A159" s="54"/>
      <c r="B159" s="82" t="s">
        <v>192</v>
      </c>
      <c r="C159" s="453" t="s">
        <v>698</v>
      </c>
      <c r="D159" s="453"/>
      <c r="E159" s="453"/>
      <c r="F159" s="453"/>
      <c r="G159" s="453"/>
      <c r="H159" s="13">
        <f>IF(COUNT(D160:D164)=0,"N/A",SUM(D160:D164)/(COUNT(D160:D164)*2))</f>
        <v>0.4</v>
      </c>
      <c r="I159" s="14" t="str">
        <f>IF(H159="N/A","N/A", IF(H159&gt;=80%,"MET",IF(H159&gt;=50%,"PARTIAL MET","Not Met")))</f>
        <v>Not Met</v>
      </c>
      <c r="J159" s="466"/>
      <c r="K159" s="467"/>
      <c r="L159" s="467"/>
      <c r="M159" s="467"/>
      <c r="N159" s="467"/>
      <c r="O159" s="467"/>
      <c r="P159" s="468"/>
      <c r="Q159" s="136"/>
    </row>
    <row r="160" spans="1:2097" ht="70.5" customHeight="1">
      <c r="A160" s="114">
        <v>1</v>
      </c>
      <c r="B160" s="335"/>
      <c r="C160" s="205" t="s">
        <v>708</v>
      </c>
      <c r="D160" s="130">
        <v>0</v>
      </c>
      <c r="E160" s="337"/>
      <c r="F160" s="338"/>
      <c r="G160" s="339"/>
      <c r="H160" s="39"/>
      <c r="I160" s="39"/>
      <c r="J160" s="141" t="s">
        <v>47</v>
      </c>
      <c r="K160" s="20"/>
      <c r="L160" s="20"/>
      <c r="M160" s="123"/>
      <c r="N160" s="123"/>
      <c r="O160" s="124"/>
      <c r="P160" s="153" t="s">
        <v>27</v>
      </c>
      <c r="Q160" s="136"/>
    </row>
    <row r="161" spans="1:17" ht="54.75" customHeight="1">
      <c r="A161" s="54">
        <v>2</v>
      </c>
      <c r="B161" s="336"/>
      <c r="C161" s="205" t="s">
        <v>699</v>
      </c>
      <c r="D161" s="130">
        <v>1</v>
      </c>
      <c r="E161" s="337"/>
      <c r="F161" s="338"/>
      <c r="G161" s="339"/>
      <c r="H161" s="111"/>
      <c r="I161" s="111"/>
      <c r="J161" s="20"/>
      <c r="K161" s="141" t="s">
        <v>142</v>
      </c>
      <c r="L161" s="20"/>
      <c r="M161" s="123"/>
      <c r="N161" s="124"/>
      <c r="O161" s="124"/>
      <c r="P161" s="153" t="s">
        <v>27</v>
      </c>
      <c r="Q161" s="136"/>
    </row>
    <row r="162" spans="1:17" ht="51" customHeight="1">
      <c r="A162" s="54">
        <v>3</v>
      </c>
      <c r="B162" s="336"/>
      <c r="C162" s="205" t="s">
        <v>707</v>
      </c>
      <c r="D162" s="130">
        <v>1</v>
      </c>
      <c r="E162" s="337"/>
      <c r="F162" s="338"/>
      <c r="G162" s="339"/>
      <c r="H162" s="111"/>
      <c r="I162" s="111"/>
      <c r="J162" s="141" t="s">
        <v>429</v>
      </c>
      <c r="K162" s="20"/>
      <c r="L162" s="20"/>
      <c r="M162" s="84"/>
      <c r="N162" s="85"/>
      <c r="O162" s="85"/>
      <c r="P162" s="153" t="s">
        <v>27</v>
      </c>
      <c r="Q162" s="136"/>
    </row>
    <row r="163" spans="1:17" ht="58.5" customHeight="1">
      <c r="A163" s="54">
        <v>4</v>
      </c>
      <c r="B163" s="336"/>
      <c r="C163" s="205" t="s">
        <v>706</v>
      </c>
      <c r="D163" s="130">
        <v>1</v>
      </c>
      <c r="E163" s="337"/>
      <c r="F163" s="338"/>
      <c r="G163" s="339"/>
      <c r="H163" s="111"/>
      <c r="I163" s="111"/>
      <c r="J163" s="117"/>
      <c r="K163" s="20"/>
      <c r="L163" s="141" t="s">
        <v>286</v>
      </c>
      <c r="M163" s="84"/>
      <c r="N163" s="85"/>
      <c r="O163" s="85"/>
      <c r="P163" s="153" t="s">
        <v>27</v>
      </c>
      <c r="Q163" s="136"/>
    </row>
    <row r="164" spans="1:17" ht="72" customHeight="1">
      <c r="A164" s="108">
        <v>5</v>
      </c>
      <c r="B164" s="336"/>
      <c r="C164" s="205" t="s">
        <v>705</v>
      </c>
      <c r="D164" s="130">
        <v>1</v>
      </c>
      <c r="E164" s="337"/>
      <c r="F164" s="338"/>
      <c r="G164" s="339"/>
      <c r="H164" s="48"/>
      <c r="I164" s="48"/>
      <c r="J164" s="141" t="s">
        <v>287</v>
      </c>
      <c r="K164" s="141" t="s">
        <v>430</v>
      </c>
      <c r="L164" s="141" t="s">
        <v>288</v>
      </c>
      <c r="M164" s="109"/>
      <c r="N164" s="110"/>
      <c r="O164" s="110"/>
      <c r="P164" s="153" t="s">
        <v>27</v>
      </c>
      <c r="Q164" s="136"/>
    </row>
    <row r="165" spans="1:17" ht="74.25" customHeight="1">
      <c r="A165" s="54"/>
      <c r="B165" s="82" t="s">
        <v>193</v>
      </c>
      <c r="C165" s="453" t="s">
        <v>700</v>
      </c>
      <c r="D165" s="453"/>
      <c r="E165" s="453"/>
      <c r="F165" s="453"/>
      <c r="G165" s="453"/>
      <c r="H165" s="131">
        <f>IF(COUNT(D166:D169)=0,"N/A",SUM(D166:D169)/(COUNT(D166:D169)*2))</f>
        <v>0.75</v>
      </c>
      <c r="I165" s="132" t="str">
        <f>IF(H165="N/A","N/A", IF(H165&gt;=80%,"MET",IF(H165&gt;=50%,"PARTIAL MET","Not Met")))</f>
        <v>PARTIAL MET</v>
      </c>
      <c r="J165" s="323"/>
      <c r="K165" s="324"/>
      <c r="L165" s="324"/>
      <c r="M165" s="324"/>
      <c r="N165" s="324"/>
      <c r="O165" s="324"/>
      <c r="P165" s="325"/>
      <c r="Q165" s="136"/>
    </row>
    <row r="166" spans="1:17" ht="52.5" customHeight="1">
      <c r="A166" s="114">
        <v>1</v>
      </c>
      <c r="B166" s="335"/>
      <c r="C166" s="215" t="s">
        <v>704</v>
      </c>
      <c r="D166" s="130">
        <v>1</v>
      </c>
      <c r="E166" s="337"/>
      <c r="F166" s="338"/>
      <c r="G166" s="339"/>
      <c r="H166" s="39"/>
      <c r="I166" s="39"/>
      <c r="J166" s="141" t="s">
        <v>47</v>
      </c>
      <c r="K166" s="150"/>
      <c r="L166" s="463"/>
      <c r="M166" s="115"/>
      <c r="N166" s="116"/>
      <c r="O166" s="116"/>
      <c r="P166" s="153" t="s">
        <v>27</v>
      </c>
      <c r="Q166" s="136"/>
    </row>
    <row r="167" spans="1:17" ht="56.25" customHeight="1">
      <c r="A167" s="54">
        <v>2</v>
      </c>
      <c r="B167" s="336"/>
      <c r="C167" s="205" t="s">
        <v>703</v>
      </c>
      <c r="D167" s="130">
        <v>2</v>
      </c>
      <c r="E167" s="337"/>
      <c r="F167" s="338"/>
      <c r="G167" s="339"/>
      <c r="H167" s="111"/>
      <c r="I167" s="111"/>
      <c r="J167" s="141" t="s">
        <v>289</v>
      </c>
      <c r="K167" s="141" t="s">
        <v>290</v>
      </c>
      <c r="L167" s="464"/>
      <c r="M167" s="84"/>
      <c r="N167" s="85"/>
      <c r="O167" s="85"/>
      <c r="P167" s="153" t="s">
        <v>27</v>
      </c>
      <c r="Q167" s="136"/>
    </row>
    <row r="168" spans="1:17" ht="62.25" customHeight="1">
      <c r="A168" s="54">
        <v>3</v>
      </c>
      <c r="B168" s="336"/>
      <c r="C168" s="205" t="s">
        <v>701</v>
      </c>
      <c r="D168" s="130">
        <v>2</v>
      </c>
      <c r="E168" s="337"/>
      <c r="F168" s="338"/>
      <c r="G168" s="339"/>
      <c r="H168" s="111"/>
      <c r="I168" s="111"/>
      <c r="J168" s="141" t="s">
        <v>217</v>
      </c>
      <c r="K168" s="189"/>
      <c r="L168" s="465"/>
      <c r="M168" s="84"/>
      <c r="N168" s="85"/>
      <c r="O168" s="85"/>
      <c r="P168" s="153" t="s">
        <v>27</v>
      </c>
      <c r="Q168" s="136"/>
    </row>
    <row r="169" spans="1:17" ht="63.75" customHeight="1">
      <c r="A169" s="54">
        <v>4</v>
      </c>
      <c r="B169" s="336"/>
      <c r="C169" s="205" t="s">
        <v>702</v>
      </c>
      <c r="D169" s="130">
        <v>1</v>
      </c>
      <c r="E169" s="337"/>
      <c r="F169" s="338"/>
      <c r="G169" s="339"/>
      <c r="H169" s="111"/>
      <c r="I169" s="111"/>
      <c r="J169" s="141" t="s">
        <v>291</v>
      </c>
      <c r="K169" s="141" t="s">
        <v>430</v>
      </c>
      <c r="L169" s="141" t="s">
        <v>288</v>
      </c>
      <c r="M169" s="84"/>
      <c r="N169" s="85"/>
      <c r="O169" s="85"/>
      <c r="P169" s="153" t="s">
        <v>27</v>
      </c>
      <c r="Q169" s="136"/>
    </row>
    <row r="170" spans="1:17" ht="60" customHeight="1">
      <c r="H170" s="472" t="s">
        <v>844</v>
      </c>
      <c r="I170" s="473"/>
    </row>
    <row r="171" spans="1:17" ht="65.25" customHeight="1">
      <c r="H171" s="458">
        <f>AVERAGE(H12:H169)</f>
        <v>0.5182692307692307</v>
      </c>
      <c r="I171" s="459"/>
    </row>
    <row r="172" spans="1:17" ht="42.75" customHeight="1"/>
  </sheetData>
  <sheetProtection algorithmName="SHA-512" hashValue="YAyofAGkNMi6SX+TZcbgsB+RSKZdr+IDF07FgW16qI45O2zbgAgiU/TSY/CEI3nemaOPiuMVfGcTP+DB1vYz9Q==" saltValue="6l+8+HoArg/Jr5DixDGnaw==" spinCount="100000" sheet="1" scenarios="1" selectLockedCells="1"/>
  <mergeCells count="257">
    <mergeCell ref="B155:B158"/>
    <mergeCell ref="B160:B164"/>
    <mergeCell ref="B166:B169"/>
    <mergeCell ref="H171:I171"/>
    <mergeCell ref="L136:L140"/>
    <mergeCell ref="L148:L151"/>
    <mergeCell ref="L155:L158"/>
    <mergeCell ref="L166:L168"/>
    <mergeCell ref="J35:L35"/>
    <mergeCell ref="J59:L59"/>
    <mergeCell ref="J66:L66"/>
    <mergeCell ref="J129:P129"/>
    <mergeCell ref="J104:P104"/>
    <mergeCell ref="J159:P159"/>
    <mergeCell ref="J165:P165"/>
    <mergeCell ref="J80:P80"/>
    <mergeCell ref="J86:P86"/>
    <mergeCell ref="M73:P73"/>
    <mergeCell ref="M66:P66"/>
    <mergeCell ref="J73:L73"/>
    <mergeCell ref="L74:L79"/>
    <mergeCell ref="I60:I65"/>
    <mergeCell ref="H170:I170"/>
    <mergeCell ref="J154:P154"/>
    <mergeCell ref="C165:G165"/>
    <mergeCell ref="E166:G166"/>
    <mergeCell ref="E167:G167"/>
    <mergeCell ref="E168:G168"/>
    <mergeCell ref="J12:L12"/>
    <mergeCell ref="M12:P12"/>
    <mergeCell ref="J92:P92"/>
    <mergeCell ref="J110:P110"/>
    <mergeCell ref="J117:P117"/>
    <mergeCell ref="J124:P124"/>
    <mergeCell ref="J135:P135"/>
    <mergeCell ref="J141:P141"/>
    <mergeCell ref="J147:P147"/>
    <mergeCell ref="M35:P35"/>
    <mergeCell ref="M59:P59"/>
    <mergeCell ref="M19:P19"/>
    <mergeCell ref="E130:G130"/>
    <mergeCell ref="E131:G131"/>
    <mergeCell ref="E132:G132"/>
    <mergeCell ref="C135:G135"/>
    <mergeCell ref="C159:G159"/>
    <mergeCell ref="E160:G160"/>
    <mergeCell ref="E161:G161"/>
    <mergeCell ref="E162:G162"/>
    <mergeCell ref="E164:G164"/>
    <mergeCell ref="C154:G154"/>
    <mergeCell ref="E155:G155"/>
    <mergeCell ref="E156:G156"/>
    <mergeCell ref="E157:G157"/>
    <mergeCell ref="E146:G146"/>
    <mergeCell ref="E133:G133"/>
    <mergeCell ref="E137:G137"/>
    <mergeCell ref="E138:G138"/>
    <mergeCell ref="E139:G139"/>
    <mergeCell ref="C141:G141"/>
    <mergeCell ref="E142:G142"/>
    <mergeCell ref="B136:B140"/>
    <mergeCell ref="B142:B146"/>
    <mergeCell ref="C147:G147"/>
    <mergeCell ref="E148:G148"/>
    <mergeCell ref="E149:G149"/>
    <mergeCell ref="E150:G150"/>
    <mergeCell ref="E152:G152"/>
    <mergeCell ref="E136:G136"/>
    <mergeCell ref="E143:G143"/>
    <mergeCell ref="E144:G144"/>
    <mergeCell ref="B148:B153"/>
    <mergeCell ref="E153:G153"/>
    <mergeCell ref="J99:P99"/>
    <mergeCell ref="E116:G116"/>
    <mergeCell ref="F7:G7"/>
    <mergeCell ref="C35:G35"/>
    <mergeCell ref="C59:G59"/>
    <mergeCell ref="C66:G66"/>
    <mergeCell ref="C73:G73"/>
    <mergeCell ref="C92:G92"/>
    <mergeCell ref="C104:G104"/>
    <mergeCell ref="J20:K22"/>
    <mergeCell ref="L27:L29"/>
    <mergeCell ref="L67:L72"/>
    <mergeCell ref="B10:C11"/>
    <mergeCell ref="D10:D11"/>
    <mergeCell ref="E10:G11"/>
    <mergeCell ref="H10:H11"/>
    <mergeCell ref="J19:L19"/>
    <mergeCell ref="E23:G23"/>
    <mergeCell ref="B13:B18"/>
    <mergeCell ref="E13:G13"/>
    <mergeCell ref="E14:G14"/>
    <mergeCell ref="E15:G15"/>
    <mergeCell ref="E16:G16"/>
    <mergeCell ref="E17:G17"/>
    <mergeCell ref="E18:G18"/>
    <mergeCell ref="A1:P1"/>
    <mergeCell ref="A2:P2"/>
    <mergeCell ref="A3:A9"/>
    <mergeCell ref="C3:O3"/>
    <mergeCell ref="D4:N4"/>
    <mergeCell ref="D5:E9"/>
    <mergeCell ref="F5:G5"/>
    <mergeCell ref="H5:K5"/>
    <mergeCell ref="F6:G6"/>
    <mergeCell ref="H6:K6"/>
    <mergeCell ref="H8:K8"/>
    <mergeCell ref="F9:G9"/>
    <mergeCell ref="H9:K9"/>
    <mergeCell ref="H7:K7"/>
    <mergeCell ref="F8:G8"/>
    <mergeCell ref="I10:I11"/>
    <mergeCell ref="J10:L10"/>
    <mergeCell ref="L13:L17"/>
    <mergeCell ref="M10:P10"/>
    <mergeCell ref="C12:G12"/>
    <mergeCell ref="B31:B34"/>
    <mergeCell ref="E31:G31"/>
    <mergeCell ref="E32:G32"/>
    <mergeCell ref="E33:G33"/>
    <mergeCell ref="E34:G34"/>
    <mergeCell ref="J24:P24"/>
    <mergeCell ref="B25:B29"/>
    <mergeCell ref="E25:G25"/>
    <mergeCell ref="E26:G26"/>
    <mergeCell ref="E27:G27"/>
    <mergeCell ref="E28:G28"/>
    <mergeCell ref="J30:L30"/>
    <mergeCell ref="M30:P30"/>
    <mergeCell ref="E29:G29"/>
    <mergeCell ref="B20:B23"/>
    <mergeCell ref="E20:G20"/>
    <mergeCell ref="H20:H23"/>
    <mergeCell ref="E21:G21"/>
    <mergeCell ref="E22:G22"/>
    <mergeCell ref="B36:B40"/>
    <mergeCell ref="E36:G36"/>
    <mergeCell ref="E37:G37"/>
    <mergeCell ref="E38:G38"/>
    <mergeCell ref="E39:G39"/>
    <mergeCell ref="E40:G40"/>
    <mergeCell ref="C41:G41"/>
    <mergeCell ref="J41:L41"/>
    <mergeCell ref="M41:P41"/>
    <mergeCell ref="B42:B46"/>
    <mergeCell ref="E42:G42"/>
    <mergeCell ref="E43:G43"/>
    <mergeCell ref="E44:G44"/>
    <mergeCell ref="E45:G45"/>
    <mergeCell ref="E46:G46"/>
    <mergeCell ref="C53:G53"/>
    <mergeCell ref="J53:L53"/>
    <mergeCell ref="M53:P53"/>
    <mergeCell ref="J47:L47"/>
    <mergeCell ref="M47:P47"/>
    <mergeCell ref="B48:B52"/>
    <mergeCell ref="E48:G48"/>
    <mergeCell ref="E49:G49"/>
    <mergeCell ref="E50:G50"/>
    <mergeCell ref="E51:G51"/>
    <mergeCell ref="E52:G52"/>
    <mergeCell ref="H48:H52"/>
    <mergeCell ref="B60:B65"/>
    <mergeCell ref="E60:G60"/>
    <mergeCell ref="H60:H65"/>
    <mergeCell ref="B54:B57"/>
    <mergeCell ref="E54:G54"/>
    <mergeCell ref="E55:G55"/>
    <mergeCell ref="E56:G56"/>
    <mergeCell ref="E57:G57"/>
    <mergeCell ref="C47:G47"/>
    <mergeCell ref="E61:G61"/>
    <mergeCell ref="E62:G62"/>
    <mergeCell ref="E63:G63"/>
    <mergeCell ref="E64:G64"/>
    <mergeCell ref="E58:G58"/>
    <mergeCell ref="E65:G65"/>
    <mergeCell ref="H81:H85"/>
    <mergeCell ref="B67:B72"/>
    <mergeCell ref="E67:G67"/>
    <mergeCell ref="E68:G68"/>
    <mergeCell ref="E69:G69"/>
    <mergeCell ref="E70:G70"/>
    <mergeCell ref="E71:G71"/>
    <mergeCell ref="E109:G109"/>
    <mergeCell ref="B93:B98"/>
    <mergeCell ref="E93:G93"/>
    <mergeCell ref="E94:G94"/>
    <mergeCell ref="E95:G95"/>
    <mergeCell ref="E96:G96"/>
    <mergeCell ref="E98:G98"/>
    <mergeCell ref="C86:G86"/>
    <mergeCell ref="B74:B79"/>
    <mergeCell ref="E74:G74"/>
    <mergeCell ref="B81:B85"/>
    <mergeCell ref="E81:G81"/>
    <mergeCell ref="E82:G82"/>
    <mergeCell ref="E83:G83"/>
    <mergeCell ref="E84:G84"/>
    <mergeCell ref="E85:G85"/>
    <mergeCell ref="C117:G117"/>
    <mergeCell ref="C99:G99"/>
    <mergeCell ref="B100:B103"/>
    <mergeCell ref="E100:G100"/>
    <mergeCell ref="E101:G101"/>
    <mergeCell ref="E102:G102"/>
    <mergeCell ref="E103:G103"/>
    <mergeCell ref="C110:G110"/>
    <mergeCell ref="B125:B128"/>
    <mergeCell ref="E125:G125"/>
    <mergeCell ref="E126:G126"/>
    <mergeCell ref="E127:G127"/>
    <mergeCell ref="E128:G128"/>
    <mergeCell ref="H67:H72"/>
    <mergeCell ref="I70:I72"/>
    <mergeCell ref="B118:B123"/>
    <mergeCell ref="E118:G118"/>
    <mergeCell ref="B111:B116"/>
    <mergeCell ref="E111:G111"/>
    <mergeCell ref="E112:G112"/>
    <mergeCell ref="E113:G113"/>
    <mergeCell ref="B87:B91"/>
    <mergeCell ref="E87:G87"/>
    <mergeCell ref="E88:G88"/>
    <mergeCell ref="E89:G89"/>
    <mergeCell ref="E90:G90"/>
    <mergeCell ref="E91:G91"/>
    <mergeCell ref="B105:B109"/>
    <mergeCell ref="E105:G105"/>
    <mergeCell ref="E106:G106"/>
    <mergeCell ref="E107:G107"/>
    <mergeCell ref="E108:G108"/>
    <mergeCell ref="E158:G158"/>
    <mergeCell ref="E163:G163"/>
    <mergeCell ref="E169:G169"/>
    <mergeCell ref="E72:G72"/>
    <mergeCell ref="E78:G78"/>
    <mergeCell ref="E97:G97"/>
    <mergeCell ref="E114:G114"/>
    <mergeCell ref="E115:G115"/>
    <mergeCell ref="E121:G121"/>
    <mergeCell ref="E140:G140"/>
    <mergeCell ref="E145:G145"/>
    <mergeCell ref="E151:G151"/>
    <mergeCell ref="E75:G75"/>
    <mergeCell ref="E76:G76"/>
    <mergeCell ref="E77:G77"/>
    <mergeCell ref="E79:G79"/>
    <mergeCell ref="C80:G80"/>
    <mergeCell ref="E122:G122"/>
    <mergeCell ref="E123:G123"/>
    <mergeCell ref="E119:G119"/>
    <mergeCell ref="E120:G120"/>
    <mergeCell ref="C129:G129"/>
    <mergeCell ref="E134:G134"/>
    <mergeCell ref="C124:G124"/>
  </mergeCells>
  <conditionalFormatting sqref="F8">
    <cfRule type="cellIs" dxfId="1115" priority="1915" stopIfTrue="1" operator="lessThan">
      <formula>0.5</formula>
    </cfRule>
  </conditionalFormatting>
  <conditionalFormatting sqref="F6">
    <cfRule type="cellIs" dxfId="1114" priority="1911" stopIfTrue="1" operator="equal">
      <formula>0.8</formula>
    </cfRule>
    <cfRule type="cellIs" dxfId="1113" priority="1912" stopIfTrue="1" operator="greaterThan">
      <formula>0.8</formula>
    </cfRule>
  </conditionalFormatting>
  <conditionalFormatting sqref="F7">
    <cfRule type="cellIs" dxfId="1112" priority="1913" stopIfTrue="1" operator="greaterThan">
      <formula>0.5</formula>
    </cfRule>
    <cfRule type="cellIs" dxfId="1111" priority="1914" stopIfTrue="1" operator="equal">
      <formula>0.5</formula>
    </cfRule>
  </conditionalFormatting>
  <conditionalFormatting sqref="D13:D18">
    <cfRule type="colorScale" priority="1637">
      <colorScale>
        <cfvo type="num" val="0"/>
        <cfvo type="num" val="1"/>
        <cfvo type="num" val="2"/>
        <color rgb="FFFF0000"/>
        <color rgb="FFFFFF00"/>
        <color rgb="FF057D19"/>
      </colorScale>
    </cfRule>
    <cfRule type="cellIs" dxfId="1110" priority="1642" operator="equal">
      <formula>1</formula>
    </cfRule>
    <cfRule type="cellIs" dxfId="1109" priority="1643" operator="equal">
      <formula>2</formula>
    </cfRule>
    <cfRule type="cellIs" dxfId="1108" priority="1644" operator="equal">
      <formula>3</formula>
    </cfRule>
    <cfRule type="cellIs" dxfId="1107" priority="1645" operator="equal">
      <formula>2</formula>
    </cfRule>
    <cfRule type="cellIs" dxfId="1106" priority="1646" operator="equal">
      <formula>1</formula>
    </cfRule>
    <cfRule type="cellIs" dxfId="1105" priority="1647" operator="equal">
      <formula>0</formula>
    </cfRule>
    <cfRule type="cellIs" dxfId="1104" priority="1648" operator="equal">
      <formula>1</formula>
    </cfRule>
    <cfRule type="cellIs" dxfId="1103" priority="1649" operator="equal">
      <formula>2</formula>
    </cfRule>
    <cfRule type="cellIs" dxfId="1102" priority="1650" operator="equal">
      <formula>3</formula>
    </cfRule>
  </conditionalFormatting>
  <conditionalFormatting sqref="D13:D18">
    <cfRule type="colorScale" priority="1638">
      <colorScale>
        <cfvo type="num" val="0"/>
        <cfvo type="percentile" val="50"/>
        <cfvo type="max"/>
        <color rgb="FFF8696B"/>
        <color rgb="FFFFEB84"/>
        <color rgb="FF63BE7B"/>
      </colorScale>
    </cfRule>
    <cfRule type="colorScale" priority="1639">
      <colorScale>
        <cfvo type="percent" val="&quot;*&quot;"/>
        <cfvo type="percentile" val="50"/>
        <cfvo type="max"/>
        <color theme="6"/>
        <color rgb="FFFFEB84"/>
        <color rgb="FF63BE7B"/>
      </colorScale>
    </cfRule>
    <cfRule type="colorScale" priority="1640">
      <colorScale>
        <cfvo type="num" val="0"/>
        <cfvo type="num" val="1"/>
        <cfvo type="num" val="2"/>
        <color theme="2" tint="-0.749992370372631"/>
        <color theme="3"/>
        <color theme="7"/>
      </colorScale>
    </cfRule>
    <cfRule type="expression" dxfId="1101" priority="1641">
      <formula>3</formula>
    </cfRule>
  </conditionalFormatting>
  <conditionalFormatting sqref="Q133:S136">
    <cfRule type="containsText" dxfId="1100" priority="1304" operator="containsText" text="غير مكتمل">
      <formula>NOT(ISERROR(SEARCH("غير مكتمل",Q133)))</formula>
    </cfRule>
    <cfRule type="containsText" dxfId="1099" priority="1305" operator="containsText" text="مكتمل">
      <formula>NOT(ISERROR(SEARCH("مكتمل",Q133)))</formula>
    </cfRule>
  </conditionalFormatting>
  <conditionalFormatting sqref="H12">
    <cfRule type="containsText" dxfId="1098" priority="832" operator="containsText" text="N/A">
      <formula>NOT(ISERROR(SEARCH("N/A",H12)))</formula>
    </cfRule>
    <cfRule type="cellIs" dxfId="1097" priority="833" operator="equal">
      <formula>0.8</formula>
    </cfRule>
    <cfRule type="cellIs" dxfId="1096" priority="834" operator="greaterThan">
      <formula>0.8</formula>
    </cfRule>
    <cfRule type="cellIs" dxfId="1095" priority="835" operator="greaterThan">
      <formula>0.5</formula>
    </cfRule>
    <cfRule type="cellIs" dxfId="1094" priority="836" operator="equal">
      <formula>0.5</formula>
    </cfRule>
    <cfRule type="cellIs" dxfId="1093" priority="837" operator="lessThan">
      <formula>0.5</formula>
    </cfRule>
  </conditionalFormatting>
  <conditionalFormatting sqref="H19">
    <cfRule type="containsText" dxfId="1092" priority="826" operator="containsText" text="N/A">
      <formula>NOT(ISERROR(SEARCH("N/A",H19)))</formula>
    </cfRule>
    <cfRule type="cellIs" dxfId="1091" priority="827" operator="equal">
      <formula>0.8</formula>
    </cfRule>
    <cfRule type="cellIs" dxfId="1090" priority="828" operator="greaterThan">
      <formula>0.8</formula>
    </cfRule>
    <cfRule type="cellIs" dxfId="1089" priority="829" operator="greaterThan">
      <formula>0.5</formula>
    </cfRule>
    <cfRule type="cellIs" dxfId="1088" priority="830" operator="equal">
      <formula>0.5</formula>
    </cfRule>
    <cfRule type="cellIs" dxfId="1087" priority="831" operator="lessThan">
      <formula>0.5</formula>
    </cfRule>
  </conditionalFormatting>
  <conditionalFormatting sqref="H24">
    <cfRule type="containsText" dxfId="1086" priority="820" operator="containsText" text="N/A">
      <formula>NOT(ISERROR(SEARCH("N/A",H24)))</formula>
    </cfRule>
    <cfRule type="cellIs" dxfId="1085" priority="821" operator="equal">
      <formula>0.8</formula>
    </cfRule>
    <cfRule type="cellIs" dxfId="1084" priority="822" operator="greaterThan">
      <formula>0.8</formula>
    </cfRule>
    <cfRule type="cellIs" dxfId="1083" priority="823" operator="greaterThan">
      <formula>0.5</formula>
    </cfRule>
    <cfRule type="cellIs" dxfId="1082" priority="824" operator="equal">
      <formula>0.5</formula>
    </cfRule>
    <cfRule type="cellIs" dxfId="1081" priority="825" operator="lessThan">
      <formula>0.5</formula>
    </cfRule>
  </conditionalFormatting>
  <conditionalFormatting sqref="H30">
    <cfRule type="containsText" dxfId="1080" priority="814" operator="containsText" text="N/A">
      <formula>NOT(ISERROR(SEARCH("N/A",H30)))</formula>
    </cfRule>
    <cfRule type="cellIs" dxfId="1079" priority="815" operator="equal">
      <formula>0.8</formula>
    </cfRule>
    <cfRule type="cellIs" dxfId="1078" priority="816" operator="greaterThan">
      <formula>0.8</formula>
    </cfRule>
    <cfRule type="cellIs" dxfId="1077" priority="817" operator="greaterThan">
      <formula>0.5</formula>
    </cfRule>
    <cfRule type="cellIs" dxfId="1076" priority="818" operator="equal">
      <formula>0.5</formula>
    </cfRule>
    <cfRule type="cellIs" dxfId="1075" priority="819" operator="lessThan">
      <formula>0.5</formula>
    </cfRule>
  </conditionalFormatting>
  <conditionalFormatting sqref="H35">
    <cfRule type="containsText" dxfId="1074" priority="808" operator="containsText" text="N/A">
      <formula>NOT(ISERROR(SEARCH("N/A",H35)))</formula>
    </cfRule>
    <cfRule type="cellIs" dxfId="1073" priority="809" operator="equal">
      <formula>0.8</formula>
    </cfRule>
    <cfRule type="cellIs" dxfId="1072" priority="810" operator="greaterThan">
      <formula>0.8</formula>
    </cfRule>
    <cfRule type="cellIs" dxfId="1071" priority="811" operator="greaterThan">
      <formula>0.5</formula>
    </cfRule>
    <cfRule type="cellIs" dxfId="1070" priority="812" operator="equal">
      <formula>0.5</formula>
    </cfRule>
    <cfRule type="cellIs" dxfId="1069" priority="813" operator="lessThan">
      <formula>0.5</formula>
    </cfRule>
  </conditionalFormatting>
  <conditionalFormatting sqref="H41">
    <cfRule type="containsText" dxfId="1068" priority="802" operator="containsText" text="N/A">
      <formula>NOT(ISERROR(SEARCH("N/A",H41)))</formula>
    </cfRule>
    <cfRule type="cellIs" dxfId="1067" priority="803" operator="equal">
      <formula>0.8</formula>
    </cfRule>
    <cfRule type="cellIs" dxfId="1066" priority="804" operator="greaterThan">
      <formula>0.8</formula>
    </cfRule>
    <cfRule type="cellIs" dxfId="1065" priority="805" operator="greaterThan">
      <formula>0.5</formula>
    </cfRule>
    <cfRule type="cellIs" dxfId="1064" priority="806" operator="equal">
      <formula>0.5</formula>
    </cfRule>
    <cfRule type="cellIs" dxfId="1063" priority="807" operator="lessThan">
      <formula>0.5</formula>
    </cfRule>
  </conditionalFormatting>
  <conditionalFormatting sqref="H47">
    <cfRule type="containsText" dxfId="1062" priority="796" operator="containsText" text="N/A">
      <formula>NOT(ISERROR(SEARCH("N/A",H47)))</formula>
    </cfRule>
    <cfRule type="cellIs" dxfId="1061" priority="797" operator="equal">
      <formula>0.8</formula>
    </cfRule>
    <cfRule type="cellIs" dxfId="1060" priority="798" operator="greaterThan">
      <formula>0.8</formula>
    </cfRule>
    <cfRule type="cellIs" dxfId="1059" priority="799" operator="greaterThan">
      <formula>0.5</formula>
    </cfRule>
    <cfRule type="cellIs" dxfId="1058" priority="800" operator="equal">
      <formula>0.5</formula>
    </cfRule>
    <cfRule type="cellIs" dxfId="1057" priority="801" operator="lessThan">
      <formula>0.5</formula>
    </cfRule>
  </conditionalFormatting>
  <conditionalFormatting sqref="H53">
    <cfRule type="containsText" dxfId="1056" priority="790" operator="containsText" text="N/A">
      <formula>NOT(ISERROR(SEARCH("N/A",H53)))</formula>
    </cfRule>
    <cfRule type="cellIs" dxfId="1055" priority="791" operator="equal">
      <formula>0.8</formula>
    </cfRule>
    <cfRule type="cellIs" dxfId="1054" priority="792" operator="greaterThan">
      <formula>0.8</formula>
    </cfRule>
    <cfRule type="cellIs" dxfId="1053" priority="793" operator="greaterThan">
      <formula>0.5</formula>
    </cfRule>
    <cfRule type="cellIs" dxfId="1052" priority="794" operator="equal">
      <formula>0.5</formula>
    </cfRule>
    <cfRule type="cellIs" dxfId="1051" priority="795" operator="lessThan">
      <formula>0.5</formula>
    </cfRule>
  </conditionalFormatting>
  <conditionalFormatting sqref="H59">
    <cfRule type="containsText" dxfId="1050" priority="784" operator="containsText" text="N/A">
      <formula>NOT(ISERROR(SEARCH("N/A",H59)))</formula>
    </cfRule>
    <cfRule type="cellIs" dxfId="1049" priority="785" operator="equal">
      <formula>0.8</formula>
    </cfRule>
    <cfRule type="cellIs" dxfId="1048" priority="786" operator="greaterThan">
      <formula>0.8</formula>
    </cfRule>
    <cfRule type="cellIs" dxfId="1047" priority="787" operator="greaterThan">
      <formula>0.5</formula>
    </cfRule>
    <cfRule type="cellIs" dxfId="1046" priority="788" operator="equal">
      <formula>0.5</formula>
    </cfRule>
    <cfRule type="cellIs" dxfId="1045" priority="789" operator="lessThan">
      <formula>0.5</formula>
    </cfRule>
  </conditionalFormatting>
  <conditionalFormatting sqref="H66">
    <cfRule type="containsText" dxfId="1044" priority="778" operator="containsText" text="N/A">
      <formula>NOT(ISERROR(SEARCH("N/A",H66)))</formula>
    </cfRule>
    <cfRule type="cellIs" dxfId="1043" priority="779" operator="equal">
      <formula>0.8</formula>
    </cfRule>
    <cfRule type="cellIs" dxfId="1042" priority="780" operator="greaterThan">
      <formula>0.8</formula>
    </cfRule>
    <cfRule type="cellIs" dxfId="1041" priority="781" operator="greaterThan">
      <formula>0.5</formula>
    </cfRule>
    <cfRule type="cellIs" dxfId="1040" priority="782" operator="equal">
      <formula>0.5</formula>
    </cfRule>
    <cfRule type="cellIs" dxfId="1039" priority="783" operator="lessThan">
      <formula>0.5</formula>
    </cfRule>
  </conditionalFormatting>
  <conditionalFormatting sqref="H73">
    <cfRule type="containsText" dxfId="1038" priority="772" operator="containsText" text="N/A">
      <formula>NOT(ISERROR(SEARCH("N/A",H73)))</formula>
    </cfRule>
    <cfRule type="cellIs" dxfId="1037" priority="773" operator="equal">
      <formula>0.8</formula>
    </cfRule>
    <cfRule type="cellIs" dxfId="1036" priority="774" operator="greaterThan">
      <formula>0.8</formula>
    </cfRule>
    <cfRule type="cellIs" dxfId="1035" priority="775" operator="greaterThan">
      <formula>0.5</formula>
    </cfRule>
    <cfRule type="cellIs" dxfId="1034" priority="776" operator="equal">
      <formula>0.5</formula>
    </cfRule>
    <cfRule type="cellIs" dxfId="1033" priority="777" operator="lessThan">
      <formula>0.5</formula>
    </cfRule>
  </conditionalFormatting>
  <conditionalFormatting sqref="H80">
    <cfRule type="containsText" dxfId="1032" priority="760" operator="containsText" text="N/A">
      <formula>NOT(ISERROR(SEARCH("N/A",H80)))</formula>
    </cfRule>
    <cfRule type="cellIs" dxfId="1031" priority="761" operator="equal">
      <formula>0.8</formula>
    </cfRule>
    <cfRule type="cellIs" dxfId="1030" priority="762" operator="greaterThan">
      <formula>0.8</formula>
    </cfRule>
    <cfRule type="cellIs" dxfId="1029" priority="763" operator="greaterThan">
      <formula>0.5</formula>
    </cfRule>
    <cfRule type="cellIs" dxfId="1028" priority="764" operator="equal">
      <formula>0.5</formula>
    </cfRule>
    <cfRule type="cellIs" dxfId="1027" priority="765" operator="lessThan">
      <formula>0.5</formula>
    </cfRule>
  </conditionalFormatting>
  <conditionalFormatting sqref="H86">
    <cfRule type="containsText" dxfId="1026" priority="754" operator="containsText" text="N/A">
      <formula>NOT(ISERROR(SEARCH("N/A",H86)))</formula>
    </cfRule>
    <cfRule type="cellIs" dxfId="1025" priority="755" operator="equal">
      <formula>0.8</formula>
    </cfRule>
    <cfRule type="cellIs" dxfId="1024" priority="756" operator="greaterThan">
      <formula>0.8</formula>
    </cfRule>
    <cfRule type="cellIs" dxfId="1023" priority="757" operator="greaterThan">
      <formula>0.5</formula>
    </cfRule>
    <cfRule type="cellIs" dxfId="1022" priority="758" operator="equal">
      <formula>0.5</formula>
    </cfRule>
    <cfRule type="cellIs" dxfId="1021" priority="759" operator="lessThan">
      <formula>0.5</formula>
    </cfRule>
  </conditionalFormatting>
  <conditionalFormatting sqref="H92">
    <cfRule type="containsText" dxfId="1020" priority="748" operator="containsText" text="N/A">
      <formula>NOT(ISERROR(SEARCH("N/A",H92)))</formula>
    </cfRule>
    <cfRule type="cellIs" dxfId="1019" priority="749" operator="equal">
      <formula>0.8</formula>
    </cfRule>
    <cfRule type="cellIs" dxfId="1018" priority="750" operator="greaterThan">
      <formula>0.8</formula>
    </cfRule>
    <cfRule type="cellIs" dxfId="1017" priority="751" operator="greaterThan">
      <formula>0.5</formula>
    </cfRule>
    <cfRule type="cellIs" dxfId="1016" priority="752" operator="equal">
      <formula>0.5</formula>
    </cfRule>
    <cfRule type="cellIs" dxfId="1015" priority="753" operator="lessThan">
      <formula>0.5</formula>
    </cfRule>
  </conditionalFormatting>
  <conditionalFormatting sqref="H99">
    <cfRule type="containsText" dxfId="1014" priority="742" operator="containsText" text="N/A">
      <formula>NOT(ISERROR(SEARCH("N/A",H99)))</formula>
    </cfRule>
    <cfRule type="cellIs" dxfId="1013" priority="743" operator="equal">
      <formula>0.8</formula>
    </cfRule>
    <cfRule type="cellIs" dxfId="1012" priority="744" operator="greaterThan">
      <formula>0.8</formula>
    </cfRule>
    <cfRule type="cellIs" dxfId="1011" priority="745" operator="greaterThan">
      <formula>0.5</formula>
    </cfRule>
    <cfRule type="cellIs" dxfId="1010" priority="746" operator="equal">
      <formula>0.5</formula>
    </cfRule>
    <cfRule type="cellIs" dxfId="1009" priority="747" operator="lessThan">
      <formula>0.5</formula>
    </cfRule>
  </conditionalFormatting>
  <conditionalFormatting sqref="H104">
    <cfRule type="containsText" dxfId="1008" priority="736" operator="containsText" text="N/A">
      <formula>NOT(ISERROR(SEARCH("N/A",H104)))</formula>
    </cfRule>
    <cfRule type="cellIs" dxfId="1007" priority="737" operator="equal">
      <formula>0.8</formula>
    </cfRule>
    <cfRule type="cellIs" dxfId="1006" priority="738" operator="greaterThan">
      <formula>0.8</formula>
    </cfRule>
    <cfRule type="cellIs" dxfId="1005" priority="739" operator="greaterThan">
      <formula>0.5</formula>
    </cfRule>
    <cfRule type="cellIs" dxfId="1004" priority="740" operator="equal">
      <formula>0.5</formula>
    </cfRule>
    <cfRule type="cellIs" dxfId="1003" priority="741" operator="lessThan">
      <formula>0.5</formula>
    </cfRule>
  </conditionalFormatting>
  <conditionalFormatting sqref="H110">
    <cfRule type="containsText" dxfId="1002" priority="730" operator="containsText" text="N/A">
      <formula>NOT(ISERROR(SEARCH("N/A",H110)))</formula>
    </cfRule>
    <cfRule type="cellIs" dxfId="1001" priority="731" operator="equal">
      <formula>0.8</formula>
    </cfRule>
    <cfRule type="cellIs" dxfId="1000" priority="732" operator="greaterThan">
      <formula>0.8</formula>
    </cfRule>
    <cfRule type="cellIs" dxfId="999" priority="733" operator="greaterThan">
      <formula>0.5</formula>
    </cfRule>
    <cfRule type="cellIs" dxfId="998" priority="734" operator="equal">
      <formula>0.5</formula>
    </cfRule>
    <cfRule type="cellIs" dxfId="997" priority="735" operator="lessThan">
      <formula>0.5</formula>
    </cfRule>
  </conditionalFormatting>
  <conditionalFormatting sqref="H117">
    <cfRule type="containsText" dxfId="996" priority="724" operator="containsText" text="N/A">
      <formula>NOT(ISERROR(SEARCH("N/A",H117)))</formula>
    </cfRule>
    <cfRule type="cellIs" dxfId="995" priority="725" operator="equal">
      <formula>0.8</formula>
    </cfRule>
    <cfRule type="cellIs" dxfId="994" priority="726" operator="greaterThan">
      <formula>0.8</formula>
    </cfRule>
    <cfRule type="cellIs" dxfId="993" priority="727" operator="greaterThan">
      <formula>0.5</formula>
    </cfRule>
    <cfRule type="cellIs" dxfId="992" priority="728" operator="equal">
      <formula>0.5</formula>
    </cfRule>
    <cfRule type="cellIs" dxfId="991" priority="729" operator="lessThan">
      <formula>0.5</formula>
    </cfRule>
  </conditionalFormatting>
  <conditionalFormatting sqref="H124">
    <cfRule type="containsText" dxfId="990" priority="718" operator="containsText" text="N/A">
      <formula>NOT(ISERROR(SEARCH("N/A",H124)))</formula>
    </cfRule>
    <cfRule type="cellIs" dxfId="989" priority="719" operator="equal">
      <formula>0.8</formula>
    </cfRule>
    <cfRule type="cellIs" dxfId="988" priority="720" operator="greaterThan">
      <formula>0.8</formula>
    </cfRule>
    <cfRule type="cellIs" dxfId="987" priority="721" operator="greaterThan">
      <formula>0.5</formula>
    </cfRule>
    <cfRule type="cellIs" dxfId="986" priority="722" operator="equal">
      <formula>0.5</formula>
    </cfRule>
    <cfRule type="cellIs" dxfId="985" priority="723" operator="lessThan">
      <formula>0.5</formula>
    </cfRule>
  </conditionalFormatting>
  <conditionalFormatting sqref="H129">
    <cfRule type="containsText" dxfId="984" priority="712" operator="containsText" text="N/A">
      <formula>NOT(ISERROR(SEARCH("N/A",H129)))</formula>
    </cfRule>
    <cfRule type="cellIs" dxfId="983" priority="713" operator="equal">
      <formula>0.8</formula>
    </cfRule>
    <cfRule type="cellIs" dxfId="982" priority="714" operator="greaterThan">
      <formula>0.8</formula>
    </cfRule>
    <cfRule type="cellIs" dxfId="981" priority="715" operator="greaterThan">
      <formula>0.5</formula>
    </cfRule>
    <cfRule type="cellIs" dxfId="980" priority="716" operator="equal">
      <formula>0.5</formula>
    </cfRule>
    <cfRule type="cellIs" dxfId="979" priority="717" operator="lessThan">
      <formula>0.5</formula>
    </cfRule>
  </conditionalFormatting>
  <conditionalFormatting sqref="H135">
    <cfRule type="containsText" dxfId="978" priority="706" operator="containsText" text="N/A">
      <formula>NOT(ISERROR(SEARCH("N/A",H135)))</formula>
    </cfRule>
    <cfRule type="cellIs" dxfId="977" priority="707" operator="equal">
      <formula>0.8</formula>
    </cfRule>
    <cfRule type="cellIs" dxfId="976" priority="708" operator="greaterThan">
      <formula>0.8</formula>
    </cfRule>
    <cfRule type="cellIs" dxfId="975" priority="709" operator="greaterThan">
      <formula>0.5</formula>
    </cfRule>
    <cfRule type="cellIs" dxfId="974" priority="710" operator="equal">
      <formula>0.5</formula>
    </cfRule>
    <cfRule type="cellIs" dxfId="973" priority="711" operator="lessThan">
      <formula>0.5</formula>
    </cfRule>
  </conditionalFormatting>
  <conditionalFormatting sqref="H141">
    <cfRule type="containsText" dxfId="972" priority="700" operator="containsText" text="N/A">
      <formula>NOT(ISERROR(SEARCH("N/A",H141)))</formula>
    </cfRule>
    <cfRule type="cellIs" dxfId="971" priority="701" operator="equal">
      <formula>0.8</formula>
    </cfRule>
    <cfRule type="cellIs" dxfId="970" priority="702" operator="greaterThan">
      <formula>0.8</formula>
    </cfRule>
    <cfRule type="cellIs" dxfId="969" priority="703" operator="greaterThan">
      <formula>0.5</formula>
    </cfRule>
    <cfRule type="cellIs" dxfId="968" priority="704" operator="equal">
      <formula>0.5</formula>
    </cfRule>
    <cfRule type="cellIs" dxfId="967" priority="705" operator="lessThan">
      <formula>0.5</formula>
    </cfRule>
  </conditionalFormatting>
  <conditionalFormatting sqref="H147">
    <cfRule type="containsText" dxfId="966" priority="694" operator="containsText" text="N/A">
      <formula>NOT(ISERROR(SEARCH("N/A",H147)))</formula>
    </cfRule>
    <cfRule type="cellIs" dxfId="965" priority="695" operator="equal">
      <formula>0.8</formula>
    </cfRule>
    <cfRule type="cellIs" dxfId="964" priority="696" operator="greaterThan">
      <formula>0.8</formula>
    </cfRule>
    <cfRule type="cellIs" dxfId="963" priority="697" operator="greaterThan">
      <formula>0.5</formula>
    </cfRule>
    <cfRule type="cellIs" dxfId="962" priority="698" operator="equal">
      <formula>0.5</formula>
    </cfRule>
    <cfRule type="cellIs" dxfId="961" priority="699" operator="lessThan">
      <formula>0.5</formula>
    </cfRule>
  </conditionalFormatting>
  <conditionalFormatting sqref="H154">
    <cfRule type="containsText" dxfId="960" priority="688" operator="containsText" text="N/A">
      <formula>NOT(ISERROR(SEARCH("N/A",H154)))</formula>
    </cfRule>
    <cfRule type="cellIs" dxfId="959" priority="689" operator="equal">
      <formula>0.8</formula>
    </cfRule>
    <cfRule type="cellIs" dxfId="958" priority="690" operator="greaterThan">
      <formula>0.8</formula>
    </cfRule>
    <cfRule type="cellIs" dxfId="957" priority="691" operator="greaterThan">
      <formula>0.5</formula>
    </cfRule>
    <cfRule type="cellIs" dxfId="956" priority="692" operator="equal">
      <formula>0.5</formula>
    </cfRule>
    <cfRule type="cellIs" dxfId="955" priority="693" operator="lessThan">
      <formula>0.5</formula>
    </cfRule>
  </conditionalFormatting>
  <conditionalFormatting sqref="H159">
    <cfRule type="containsText" dxfId="954" priority="682" operator="containsText" text="N/A">
      <formula>NOT(ISERROR(SEARCH("N/A",H159)))</formula>
    </cfRule>
    <cfRule type="cellIs" dxfId="953" priority="683" operator="equal">
      <formula>0.8</formula>
    </cfRule>
    <cfRule type="cellIs" dxfId="952" priority="684" operator="greaterThan">
      <formula>0.8</formula>
    </cfRule>
    <cfRule type="cellIs" dxfId="951" priority="685" operator="greaterThan">
      <formula>0.5</formula>
    </cfRule>
    <cfRule type="cellIs" dxfId="950" priority="686" operator="equal">
      <formula>0.5</formula>
    </cfRule>
    <cfRule type="cellIs" dxfId="949" priority="687" operator="lessThan">
      <formula>0.5</formula>
    </cfRule>
  </conditionalFormatting>
  <conditionalFormatting sqref="H165">
    <cfRule type="containsText" dxfId="948" priority="676" operator="containsText" text="N/A">
      <formula>NOT(ISERROR(SEARCH("N/A",H165)))</formula>
    </cfRule>
    <cfRule type="cellIs" dxfId="947" priority="677" operator="equal">
      <formula>0.8</formula>
    </cfRule>
    <cfRule type="cellIs" dxfId="946" priority="678" operator="greaterThan">
      <formula>0.8</formula>
    </cfRule>
    <cfRule type="cellIs" dxfId="945" priority="679" operator="greaterThan">
      <formula>0.5</formula>
    </cfRule>
    <cfRule type="cellIs" dxfId="944" priority="680" operator="equal">
      <formula>0.5</formula>
    </cfRule>
    <cfRule type="cellIs" dxfId="943" priority="681" operator="lessThan">
      <formula>0.5</formula>
    </cfRule>
  </conditionalFormatting>
  <conditionalFormatting sqref="I12">
    <cfRule type="containsText" dxfId="942" priority="669" operator="containsText" text="NOT MET">
      <formula>NOT(ISERROR(SEARCH("NOT MET",I12)))</formula>
    </cfRule>
    <cfRule type="containsText" dxfId="941" priority="670" operator="containsText" text="PARTIAL MET">
      <formula>NOT(ISERROR(SEARCH("PARTIAL MET",I12)))</formula>
    </cfRule>
    <cfRule type="containsText" dxfId="940" priority="671" operator="containsText" text="MET">
      <formula>NOT(ISERROR(SEARCH("MET",I12)))</formula>
    </cfRule>
    <cfRule type="containsText" dxfId="939" priority="672" operator="containsText" text="NOT MET">
      <formula>NOT(ISERROR(SEARCH("NOT MET",I12)))</formula>
    </cfRule>
    <cfRule type="containsText" dxfId="938" priority="673" operator="containsText" text="PARTIAL MET">
      <formula>NOT(ISERROR(SEARCH("PARTIAL MET",I12)))</formula>
    </cfRule>
    <cfRule type="containsText" dxfId="937" priority="674" operator="containsText" text="MET">
      <formula>NOT(ISERROR(SEARCH("MET",I12)))</formula>
    </cfRule>
  </conditionalFormatting>
  <conditionalFormatting sqref="I19">
    <cfRule type="containsText" dxfId="936" priority="662" operator="containsText" text="NOT MET">
      <formula>NOT(ISERROR(SEARCH("NOT MET",I19)))</formula>
    </cfRule>
    <cfRule type="containsText" dxfId="935" priority="663" operator="containsText" text="PARTIAL MET">
      <formula>NOT(ISERROR(SEARCH("PARTIAL MET",I19)))</formula>
    </cfRule>
    <cfRule type="containsText" dxfId="934" priority="664" operator="containsText" text="MET">
      <formula>NOT(ISERROR(SEARCH("MET",I19)))</formula>
    </cfRule>
    <cfRule type="containsText" dxfId="933" priority="665" operator="containsText" text="NOT MET">
      <formula>NOT(ISERROR(SEARCH("NOT MET",I19)))</formula>
    </cfRule>
    <cfRule type="containsText" dxfId="932" priority="666" operator="containsText" text="PARTIAL MET">
      <formula>NOT(ISERROR(SEARCH("PARTIAL MET",I19)))</formula>
    </cfRule>
    <cfRule type="containsText" dxfId="931" priority="667" operator="containsText" text="MET">
      <formula>NOT(ISERROR(SEARCH("MET",I19)))</formula>
    </cfRule>
  </conditionalFormatting>
  <conditionalFormatting sqref="I24">
    <cfRule type="containsText" dxfId="930" priority="655" operator="containsText" text="NOT MET">
      <formula>NOT(ISERROR(SEARCH("NOT MET",I24)))</formula>
    </cfRule>
    <cfRule type="containsText" dxfId="929" priority="656" operator="containsText" text="PARTIAL MET">
      <formula>NOT(ISERROR(SEARCH("PARTIAL MET",I24)))</formula>
    </cfRule>
    <cfRule type="containsText" dxfId="928" priority="657" operator="containsText" text="MET">
      <formula>NOT(ISERROR(SEARCH("MET",I24)))</formula>
    </cfRule>
    <cfRule type="containsText" dxfId="927" priority="658" operator="containsText" text="NOT MET">
      <formula>NOT(ISERROR(SEARCH("NOT MET",I24)))</formula>
    </cfRule>
    <cfRule type="containsText" dxfId="926" priority="659" operator="containsText" text="PARTIAL MET">
      <formula>NOT(ISERROR(SEARCH("PARTIAL MET",I24)))</formula>
    </cfRule>
    <cfRule type="containsText" dxfId="925" priority="660" operator="containsText" text="MET">
      <formula>NOT(ISERROR(SEARCH("MET",I24)))</formula>
    </cfRule>
  </conditionalFormatting>
  <conditionalFormatting sqref="I30">
    <cfRule type="containsText" dxfId="924" priority="648" operator="containsText" text="NOT MET">
      <formula>NOT(ISERROR(SEARCH("NOT MET",I30)))</formula>
    </cfRule>
    <cfRule type="containsText" dxfId="923" priority="649" operator="containsText" text="PARTIAL MET">
      <formula>NOT(ISERROR(SEARCH("PARTIAL MET",I30)))</formula>
    </cfRule>
    <cfRule type="containsText" dxfId="922" priority="650" operator="containsText" text="MET">
      <formula>NOT(ISERROR(SEARCH("MET",I30)))</formula>
    </cfRule>
    <cfRule type="containsText" dxfId="921" priority="651" operator="containsText" text="NOT MET">
      <formula>NOT(ISERROR(SEARCH("NOT MET",I30)))</formula>
    </cfRule>
    <cfRule type="containsText" dxfId="920" priority="652" operator="containsText" text="PARTIAL MET">
      <formula>NOT(ISERROR(SEARCH("PARTIAL MET",I30)))</formula>
    </cfRule>
    <cfRule type="containsText" dxfId="919" priority="653" operator="containsText" text="MET">
      <formula>NOT(ISERROR(SEARCH("MET",I30)))</formula>
    </cfRule>
  </conditionalFormatting>
  <conditionalFormatting sqref="I35">
    <cfRule type="containsText" dxfId="918" priority="641" operator="containsText" text="NOT MET">
      <formula>NOT(ISERROR(SEARCH("NOT MET",I35)))</formula>
    </cfRule>
    <cfRule type="containsText" dxfId="917" priority="642" operator="containsText" text="PARTIAL MET">
      <formula>NOT(ISERROR(SEARCH("PARTIAL MET",I35)))</formula>
    </cfRule>
    <cfRule type="containsText" dxfId="916" priority="643" operator="containsText" text="MET">
      <formula>NOT(ISERROR(SEARCH("MET",I35)))</formula>
    </cfRule>
    <cfRule type="containsText" dxfId="915" priority="644" operator="containsText" text="NOT MET">
      <formula>NOT(ISERROR(SEARCH("NOT MET",I35)))</formula>
    </cfRule>
    <cfRule type="containsText" dxfId="914" priority="645" operator="containsText" text="PARTIAL MET">
      <formula>NOT(ISERROR(SEARCH("PARTIAL MET",I35)))</formula>
    </cfRule>
    <cfRule type="containsText" dxfId="913" priority="646" operator="containsText" text="MET">
      <formula>NOT(ISERROR(SEARCH("MET",I35)))</formula>
    </cfRule>
  </conditionalFormatting>
  <conditionalFormatting sqref="I41">
    <cfRule type="containsText" dxfId="912" priority="634" operator="containsText" text="NOT MET">
      <formula>NOT(ISERROR(SEARCH("NOT MET",I41)))</formula>
    </cfRule>
    <cfRule type="containsText" dxfId="911" priority="635" operator="containsText" text="PARTIAL MET">
      <formula>NOT(ISERROR(SEARCH("PARTIAL MET",I41)))</formula>
    </cfRule>
    <cfRule type="containsText" dxfId="910" priority="636" operator="containsText" text="MET">
      <formula>NOT(ISERROR(SEARCH("MET",I41)))</formula>
    </cfRule>
    <cfRule type="containsText" dxfId="909" priority="637" operator="containsText" text="NOT MET">
      <formula>NOT(ISERROR(SEARCH("NOT MET",I41)))</formula>
    </cfRule>
    <cfRule type="containsText" dxfId="908" priority="638" operator="containsText" text="PARTIAL MET">
      <formula>NOT(ISERROR(SEARCH("PARTIAL MET",I41)))</formula>
    </cfRule>
    <cfRule type="containsText" dxfId="907" priority="639" operator="containsText" text="MET">
      <formula>NOT(ISERROR(SEARCH("MET",I41)))</formula>
    </cfRule>
  </conditionalFormatting>
  <conditionalFormatting sqref="I47">
    <cfRule type="containsText" dxfId="906" priority="627" operator="containsText" text="NOT MET">
      <formula>NOT(ISERROR(SEARCH("NOT MET",I47)))</formula>
    </cfRule>
    <cfRule type="containsText" dxfId="905" priority="628" operator="containsText" text="PARTIAL MET">
      <formula>NOT(ISERROR(SEARCH("PARTIAL MET",I47)))</formula>
    </cfRule>
    <cfRule type="containsText" dxfId="904" priority="629" operator="containsText" text="MET">
      <formula>NOT(ISERROR(SEARCH("MET",I47)))</formula>
    </cfRule>
    <cfRule type="containsText" dxfId="903" priority="630" operator="containsText" text="NOT MET">
      <formula>NOT(ISERROR(SEARCH("NOT MET",I47)))</formula>
    </cfRule>
    <cfRule type="containsText" dxfId="902" priority="631" operator="containsText" text="PARTIAL MET">
      <formula>NOT(ISERROR(SEARCH("PARTIAL MET",I47)))</formula>
    </cfRule>
    <cfRule type="containsText" dxfId="901" priority="632" operator="containsText" text="MET">
      <formula>NOT(ISERROR(SEARCH("MET",I47)))</formula>
    </cfRule>
  </conditionalFormatting>
  <conditionalFormatting sqref="I53">
    <cfRule type="containsText" dxfId="900" priority="620" operator="containsText" text="NOT MET">
      <formula>NOT(ISERROR(SEARCH("NOT MET",I53)))</formula>
    </cfRule>
    <cfRule type="containsText" dxfId="899" priority="621" operator="containsText" text="PARTIAL MET">
      <formula>NOT(ISERROR(SEARCH("PARTIAL MET",I53)))</formula>
    </cfRule>
    <cfRule type="containsText" dxfId="898" priority="622" operator="containsText" text="MET">
      <formula>NOT(ISERROR(SEARCH("MET",I53)))</formula>
    </cfRule>
    <cfRule type="containsText" dxfId="897" priority="623" operator="containsText" text="NOT MET">
      <formula>NOT(ISERROR(SEARCH("NOT MET",I53)))</formula>
    </cfRule>
    <cfRule type="containsText" dxfId="896" priority="624" operator="containsText" text="PARTIAL MET">
      <formula>NOT(ISERROR(SEARCH("PARTIAL MET",I53)))</formula>
    </cfRule>
    <cfRule type="containsText" dxfId="895" priority="625" operator="containsText" text="MET">
      <formula>NOT(ISERROR(SEARCH("MET",I53)))</formula>
    </cfRule>
  </conditionalFormatting>
  <conditionalFormatting sqref="I59">
    <cfRule type="containsText" dxfId="894" priority="613" operator="containsText" text="NOT MET">
      <formula>NOT(ISERROR(SEARCH("NOT MET",I59)))</formula>
    </cfRule>
    <cfRule type="containsText" dxfId="893" priority="614" operator="containsText" text="PARTIAL MET">
      <formula>NOT(ISERROR(SEARCH("PARTIAL MET",I59)))</formula>
    </cfRule>
    <cfRule type="containsText" dxfId="892" priority="615" operator="containsText" text="MET">
      <formula>NOT(ISERROR(SEARCH("MET",I59)))</formula>
    </cfRule>
    <cfRule type="containsText" dxfId="891" priority="616" operator="containsText" text="NOT MET">
      <formula>NOT(ISERROR(SEARCH("NOT MET",I59)))</formula>
    </cfRule>
    <cfRule type="containsText" dxfId="890" priority="617" operator="containsText" text="PARTIAL MET">
      <formula>NOT(ISERROR(SEARCH("PARTIAL MET",I59)))</formula>
    </cfRule>
    <cfRule type="containsText" dxfId="889" priority="618" operator="containsText" text="MET">
      <formula>NOT(ISERROR(SEARCH("MET",I59)))</formula>
    </cfRule>
  </conditionalFormatting>
  <conditionalFormatting sqref="I66">
    <cfRule type="containsText" dxfId="888" priority="606" operator="containsText" text="NOT MET">
      <formula>NOT(ISERROR(SEARCH("NOT MET",I66)))</formula>
    </cfRule>
    <cfRule type="containsText" dxfId="887" priority="607" operator="containsText" text="PARTIAL MET">
      <formula>NOT(ISERROR(SEARCH("PARTIAL MET",I66)))</formula>
    </cfRule>
    <cfRule type="containsText" dxfId="886" priority="608" operator="containsText" text="MET">
      <formula>NOT(ISERROR(SEARCH("MET",I66)))</formula>
    </cfRule>
    <cfRule type="containsText" dxfId="885" priority="609" operator="containsText" text="NOT MET">
      <formula>NOT(ISERROR(SEARCH("NOT MET",I66)))</formula>
    </cfRule>
    <cfRule type="containsText" dxfId="884" priority="610" operator="containsText" text="PARTIAL MET">
      <formula>NOT(ISERROR(SEARCH("PARTIAL MET",I66)))</formula>
    </cfRule>
    <cfRule type="containsText" dxfId="883" priority="611" operator="containsText" text="MET">
      <formula>NOT(ISERROR(SEARCH("MET",I66)))</formula>
    </cfRule>
  </conditionalFormatting>
  <conditionalFormatting sqref="I73">
    <cfRule type="containsText" dxfId="882" priority="599" operator="containsText" text="NOT MET">
      <formula>NOT(ISERROR(SEARCH("NOT MET",I73)))</formula>
    </cfRule>
    <cfRule type="containsText" dxfId="881" priority="600" operator="containsText" text="PARTIAL MET">
      <formula>NOT(ISERROR(SEARCH("PARTIAL MET",I73)))</formula>
    </cfRule>
    <cfRule type="containsText" dxfId="880" priority="601" operator="containsText" text="MET">
      <formula>NOT(ISERROR(SEARCH("MET",I73)))</formula>
    </cfRule>
    <cfRule type="containsText" dxfId="879" priority="602" operator="containsText" text="NOT MET">
      <formula>NOT(ISERROR(SEARCH("NOT MET",I73)))</formula>
    </cfRule>
    <cfRule type="containsText" dxfId="878" priority="603" operator="containsText" text="PARTIAL MET">
      <formula>NOT(ISERROR(SEARCH("PARTIAL MET",I73)))</formula>
    </cfRule>
    <cfRule type="containsText" dxfId="877" priority="604" operator="containsText" text="MET">
      <formula>NOT(ISERROR(SEARCH("MET",I73)))</formula>
    </cfRule>
  </conditionalFormatting>
  <conditionalFormatting sqref="I80">
    <cfRule type="containsText" dxfId="876" priority="585" operator="containsText" text="NOT MET">
      <formula>NOT(ISERROR(SEARCH("NOT MET",I80)))</formula>
    </cfRule>
    <cfRule type="containsText" dxfId="875" priority="586" operator="containsText" text="PARTIAL MET">
      <formula>NOT(ISERROR(SEARCH("PARTIAL MET",I80)))</formula>
    </cfRule>
    <cfRule type="containsText" dxfId="874" priority="587" operator="containsText" text="MET">
      <formula>NOT(ISERROR(SEARCH("MET",I80)))</formula>
    </cfRule>
    <cfRule type="containsText" dxfId="873" priority="588" operator="containsText" text="NOT MET">
      <formula>NOT(ISERROR(SEARCH("NOT MET",I80)))</formula>
    </cfRule>
    <cfRule type="containsText" dxfId="872" priority="589" operator="containsText" text="PARTIAL MET">
      <formula>NOT(ISERROR(SEARCH("PARTIAL MET",I80)))</formula>
    </cfRule>
    <cfRule type="containsText" dxfId="871" priority="590" operator="containsText" text="MET">
      <formula>NOT(ISERROR(SEARCH("MET",I80)))</formula>
    </cfRule>
  </conditionalFormatting>
  <conditionalFormatting sqref="I86">
    <cfRule type="containsText" dxfId="870" priority="578" operator="containsText" text="NOT MET">
      <formula>NOT(ISERROR(SEARCH("NOT MET",I86)))</formula>
    </cfRule>
    <cfRule type="containsText" dxfId="869" priority="579" operator="containsText" text="PARTIAL MET">
      <formula>NOT(ISERROR(SEARCH("PARTIAL MET",I86)))</formula>
    </cfRule>
    <cfRule type="containsText" dxfId="868" priority="580" operator="containsText" text="MET">
      <formula>NOT(ISERROR(SEARCH("MET",I86)))</formula>
    </cfRule>
    <cfRule type="containsText" dxfId="867" priority="581" operator="containsText" text="NOT MET">
      <formula>NOT(ISERROR(SEARCH("NOT MET",I86)))</formula>
    </cfRule>
    <cfRule type="containsText" dxfId="866" priority="582" operator="containsText" text="PARTIAL MET">
      <formula>NOT(ISERROR(SEARCH("PARTIAL MET",I86)))</formula>
    </cfRule>
    <cfRule type="containsText" dxfId="865" priority="583" operator="containsText" text="MET">
      <formula>NOT(ISERROR(SEARCH("MET",I86)))</formula>
    </cfRule>
  </conditionalFormatting>
  <conditionalFormatting sqref="I92">
    <cfRule type="containsText" dxfId="864" priority="571" operator="containsText" text="NOT MET">
      <formula>NOT(ISERROR(SEARCH("NOT MET",I92)))</formula>
    </cfRule>
    <cfRule type="containsText" dxfId="863" priority="572" operator="containsText" text="PARTIAL MET">
      <formula>NOT(ISERROR(SEARCH("PARTIAL MET",I92)))</formula>
    </cfRule>
    <cfRule type="containsText" dxfId="862" priority="573" operator="containsText" text="MET">
      <formula>NOT(ISERROR(SEARCH("MET",I92)))</formula>
    </cfRule>
    <cfRule type="containsText" dxfId="861" priority="574" operator="containsText" text="NOT MET">
      <formula>NOT(ISERROR(SEARCH("NOT MET",I92)))</formula>
    </cfRule>
    <cfRule type="containsText" dxfId="860" priority="575" operator="containsText" text="PARTIAL MET">
      <formula>NOT(ISERROR(SEARCH("PARTIAL MET",I92)))</formula>
    </cfRule>
    <cfRule type="containsText" dxfId="859" priority="576" operator="containsText" text="MET">
      <formula>NOT(ISERROR(SEARCH("MET",I92)))</formula>
    </cfRule>
  </conditionalFormatting>
  <conditionalFormatting sqref="I99">
    <cfRule type="containsText" dxfId="858" priority="564" operator="containsText" text="NOT MET">
      <formula>NOT(ISERROR(SEARCH("NOT MET",I99)))</formula>
    </cfRule>
    <cfRule type="containsText" dxfId="857" priority="565" operator="containsText" text="PARTIAL MET">
      <formula>NOT(ISERROR(SEARCH("PARTIAL MET",I99)))</formula>
    </cfRule>
    <cfRule type="containsText" dxfId="856" priority="566" operator="containsText" text="MET">
      <formula>NOT(ISERROR(SEARCH("MET",I99)))</formula>
    </cfRule>
    <cfRule type="containsText" dxfId="855" priority="567" operator="containsText" text="NOT MET">
      <formula>NOT(ISERROR(SEARCH("NOT MET",I99)))</formula>
    </cfRule>
    <cfRule type="containsText" dxfId="854" priority="568" operator="containsText" text="PARTIAL MET">
      <formula>NOT(ISERROR(SEARCH("PARTIAL MET",I99)))</formula>
    </cfRule>
    <cfRule type="containsText" dxfId="853" priority="569" operator="containsText" text="MET">
      <formula>NOT(ISERROR(SEARCH("MET",I99)))</formula>
    </cfRule>
  </conditionalFormatting>
  <conditionalFormatting sqref="I104">
    <cfRule type="containsText" dxfId="852" priority="557" operator="containsText" text="NOT MET">
      <formula>NOT(ISERROR(SEARCH("NOT MET",I104)))</formula>
    </cfRule>
    <cfRule type="containsText" dxfId="851" priority="558" operator="containsText" text="PARTIAL MET">
      <formula>NOT(ISERROR(SEARCH("PARTIAL MET",I104)))</formula>
    </cfRule>
    <cfRule type="containsText" dxfId="850" priority="559" operator="containsText" text="MET">
      <formula>NOT(ISERROR(SEARCH("MET",I104)))</formula>
    </cfRule>
    <cfRule type="containsText" dxfId="849" priority="560" operator="containsText" text="NOT MET">
      <formula>NOT(ISERROR(SEARCH("NOT MET",I104)))</formula>
    </cfRule>
    <cfRule type="containsText" dxfId="848" priority="561" operator="containsText" text="PARTIAL MET">
      <formula>NOT(ISERROR(SEARCH("PARTIAL MET",I104)))</formula>
    </cfRule>
    <cfRule type="containsText" dxfId="847" priority="562" operator="containsText" text="MET">
      <formula>NOT(ISERROR(SEARCH("MET",I104)))</formula>
    </cfRule>
  </conditionalFormatting>
  <conditionalFormatting sqref="I110">
    <cfRule type="containsText" dxfId="846" priority="550" operator="containsText" text="NOT MET">
      <formula>NOT(ISERROR(SEARCH("NOT MET",I110)))</formula>
    </cfRule>
    <cfRule type="containsText" dxfId="845" priority="551" operator="containsText" text="PARTIAL MET">
      <formula>NOT(ISERROR(SEARCH("PARTIAL MET",I110)))</formula>
    </cfRule>
    <cfRule type="containsText" dxfId="844" priority="552" operator="containsText" text="MET">
      <formula>NOT(ISERROR(SEARCH("MET",I110)))</formula>
    </cfRule>
    <cfRule type="containsText" dxfId="843" priority="553" operator="containsText" text="NOT MET">
      <formula>NOT(ISERROR(SEARCH("NOT MET",I110)))</formula>
    </cfRule>
    <cfRule type="containsText" dxfId="842" priority="554" operator="containsText" text="PARTIAL MET">
      <formula>NOT(ISERROR(SEARCH("PARTIAL MET",I110)))</formula>
    </cfRule>
    <cfRule type="containsText" dxfId="841" priority="555" operator="containsText" text="MET">
      <formula>NOT(ISERROR(SEARCH("MET",I110)))</formula>
    </cfRule>
  </conditionalFormatting>
  <conditionalFormatting sqref="I117">
    <cfRule type="containsText" dxfId="840" priority="543" operator="containsText" text="NOT MET">
      <formula>NOT(ISERROR(SEARCH("NOT MET",I117)))</formula>
    </cfRule>
    <cfRule type="containsText" dxfId="839" priority="544" operator="containsText" text="PARTIAL MET">
      <formula>NOT(ISERROR(SEARCH("PARTIAL MET",I117)))</formula>
    </cfRule>
    <cfRule type="containsText" dxfId="838" priority="545" operator="containsText" text="MET">
      <formula>NOT(ISERROR(SEARCH("MET",I117)))</formula>
    </cfRule>
    <cfRule type="containsText" dxfId="837" priority="546" operator="containsText" text="NOT MET">
      <formula>NOT(ISERROR(SEARCH("NOT MET",I117)))</formula>
    </cfRule>
    <cfRule type="containsText" dxfId="836" priority="547" operator="containsText" text="PARTIAL MET">
      <formula>NOT(ISERROR(SEARCH("PARTIAL MET",I117)))</formula>
    </cfRule>
    <cfRule type="containsText" dxfId="835" priority="548" operator="containsText" text="MET">
      <formula>NOT(ISERROR(SEARCH("MET",I117)))</formula>
    </cfRule>
  </conditionalFormatting>
  <conditionalFormatting sqref="I124">
    <cfRule type="containsText" dxfId="834" priority="536" operator="containsText" text="NOT MET">
      <formula>NOT(ISERROR(SEARCH("NOT MET",I124)))</formula>
    </cfRule>
    <cfRule type="containsText" dxfId="833" priority="537" operator="containsText" text="PARTIAL MET">
      <formula>NOT(ISERROR(SEARCH("PARTIAL MET",I124)))</formula>
    </cfRule>
    <cfRule type="containsText" dxfId="832" priority="538" operator="containsText" text="MET">
      <formula>NOT(ISERROR(SEARCH("MET",I124)))</formula>
    </cfRule>
    <cfRule type="containsText" dxfId="831" priority="539" operator="containsText" text="NOT MET">
      <formula>NOT(ISERROR(SEARCH("NOT MET",I124)))</formula>
    </cfRule>
    <cfRule type="containsText" dxfId="830" priority="540" operator="containsText" text="PARTIAL MET">
      <formula>NOT(ISERROR(SEARCH("PARTIAL MET",I124)))</formula>
    </cfRule>
    <cfRule type="containsText" dxfId="829" priority="541" operator="containsText" text="MET">
      <formula>NOT(ISERROR(SEARCH("MET",I124)))</formula>
    </cfRule>
  </conditionalFormatting>
  <conditionalFormatting sqref="I129">
    <cfRule type="containsText" dxfId="828" priority="529" operator="containsText" text="NOT MET">
      <formula>NOT(ISERROR(SEARCH("NOT MET",I129)))</formula>
    </cfRule>
    <cfRule type="containsText" dxfId="827" priority="530" operator="containsText" text="PARTIAL MET">
      <formula>NOT(ISERROR(SEARCH("PARTIAL MET",I129)))</formula>
    </cfRule>
    <cfRule type="containsText" dxfId="826" priority="531" operator="containsText" text="MET">
      <formula>NOT(ISERROR(SEARCH("MET",I129)))</formula>
    </cfRule>
    <cfRule type="containsText" dxfId="825" priority="532" operator="containsText" text="NOT MET">
      <formula>NOT(ISERROR(SEARCH("NOT MET",I129)))</formula>
    </cfRule>
    <cfRule type="containsText" dxfId="824" priority="533" operator="containsText" text="PARTIAL MET">
      <formula>NOT(ISERROR(SEARCH("PARTIAL MET",I129)))</formula>
    </cfRule>
    <cfRule type="containsText" dxfId="823" priority="534" operator="containsText" text="MET">
      <formula>NOT(ISERROR(SEARCH("MET",I129)))</formula>
    </cfRule>
  </conditionalFormatting>
  <conditionalFormatting sqref="I135">
    <cfRule type="containsText" dxfId="822" priority="522" operator="containsText" text="NOT MET">
      <formula>NOT(ISERROR(SEARCH("NOT MET",I135)))</formula>
    </cfRule>
    <cfRule type="containsText" dxfId="821" priority="523" operator="containsText" text="PARTIAL MET">
      <formula>NOT(ISERROR(SEARCH("PARTIAL MET",I135)))</formula>
    </cfRule>
    <cfRule type="containsText" dxfId="820" priority="524" operator="containsText" text="MET">
      <formula>NOT(ISERROR(SEARCH("MET",I135)))</formula>
    </cfRule>
    <cfRule type="containsText" dxfId="819" priority="525" operator="containsText" text="NOT MET">
      <formula>NOT(ISERROR(SEARCH("NOT MET",I135)))</formula>
    </cfRule>
    <cfRule type="containsText" dxfId="818" priority="526" operator="containsText" text="PARTIAL MET">
      <formula>NOT(ISERROR(SEARCH("PARTIAL MET",I135)))</formula>
    </cfRule>
    <cfRule type="containsText" dxfId="817" priority="527" operator="containsText" text="MET">
      <formula>NOT(ISERROR(SEARCH("MET",I135)))</formula>
    </cfRule>
  </conditionalFormatting>
  <conditionalFormatting sqref="I141">
    <cfRule type="containsText" dxfId="816" priority="515" operator="containsText" text="NOT MET">
      <formula>NOT(ISERROR(SEARCH("NOT MET",I141)))</formula>
    </cfRule>
    <cfRule type="containsText" dxfId="815" priority="516" operator="containsText" text="PARTIAL MET">
      <formula>NOT(ISERROR(SEARCH("PARTIAL MET",I141)))</formula>
    </cfRule>
    <cfRule type="containsText" dxfId="814" priority="517" operator="containsText" text="MET">
      <formula>NOT(ISERROR(SEARCH("MET",I141)))</formula>
    </cfRule>
    <cfRule type="containsText" dxfId="813" priority="518" operator="containsText" text="NOT MET">
      <formula>NOT(ISERROR(SEARCH("NOT MET",I141)))</formula>
    </cfRule>
    <cfRule type="containsText" dxfId="812" priority="519" operator="containsText" text="PARTIAL MET">
      <formula>NOT(ISERROR(SEARCH("PARTIAL MET",I141)))</formula>
    </cfRule>
    <cfRule type="containsText" dxfId="811" priority="520" operator="containsText" text="MET">
      <formula>NOT(ISERROR(SEARCH("MET",I141)))</formula>
    </cfRule>
  </conditionalFormatting>
  <conditionalFormatting sqref="I147">
    <cfRule type="containsText" dxfId="810" priority="508" operator="containsText" text="NOT MET">
      <formula>NOT(ISERROR(SEARCH("NOT MET",I147)))</formula>
    </cfRule>
    <cfRule type="containsText" dxfId="809" priority="509" operator="containsText" text="PARTIAL MET">
      <formula>NOT(ISERROR(SEARCH("PARTIAL MET",I147)))</formula>
    </cfRule>
    <cfRule type="containsText" dxfId="808" priority="510" operator="containsText" text="MET">
      <formula>NOT(ISERROR(SEARCH("MET",I147)))</formula>
    </cfRule>
    <cfRule type="containsText" dxfId="807" priority="511" operator="containsText" text="NOT MET">
      <formula>NOT(ISERROR(SEARCH("NOT MET",I147)))</formula>
    </cfRule>
    <cfRule type="containsText" dxfId="806" priority="512" operator="containsText" text="PARTIAL MET">
      <formula>NOT(ISERROR(SEARCH("PARTIAL MET",I147)))</formula>
    </cfRule>
    <cfRule type="containsText" dxfId="805" priority="513" operator="containsText" text="MET">
      <formula>NOT(ISERROR(SEARCH("MET",I147)))</formula>
    </cfRule>
  </conditionalFormatting>
  <conditionalFormatting sqref="I154">
    <cfRule type="containsText" dxfId="804" priority="501" operator="containsText" text="NOT MET">
      <formula>NOT(ISERROR(SEARCH("NOT MET",I154)))</formula>
    </cfRule>
    <cfRule type="containsText" dxfId="803" priority="502" operator="containsText" text="PARTIAL MET">
      <formula>NOT(ISERROR(SEARCH("PARTIAL MET",I154)))</formula>
    </cfRule>
    <cfRule type="containsText" dxfId="802" priority="503" operator="containsText" text="MET">
      <formula>NOT(ISERROR(SEARCH("MET",I154)))</formula>
    </cfRule>
    <cfRule type="containsText" dxfId="801" priority="504" operator="containsText" text="NOT MET">
      <formula>NOT(ISERROR(SEARCH("NOT MET",I154)))</formula>
    </cfRule>
    <cfRule type="containsText" dxfId="800" priority="505" operator="containsText" text="PARTIAL MET">
      <formula>NOT(ISERROR(SEARCH("PARTIAL MET",I154)))</formula>
    </cfRule>
    <cfRule type="containsText" dxfId="799" priority="506" operator="containsText" text="MET">
      <formula>NOT(ISERROR(SEARCH("MET",I154)))</formula>
    </cfRule>
  </conditionalFormatting>
  <conditionalFormatting sqref="I159">
    <cfRule type="containsText" dxfId="798" priority="494" operator="containsText" text="NOT MET">
      <formula>NOT(ISERROR(SEARCH("NOT MET",I159)))</formula>
    </cfRule>
    <cfRule type="containsText" dxfId="797" priority="495" operator="containsText" text="PARTIAL MET">
      <formula>NOT(ISERROR(SEARCH("PARTIAL MET",I159)))</formula>
    </cfRule>
    <cfRule type="containsText" dxfId="796" priority="496" operator="containsText" text="MET">
      <formula>NOT(ISERROR(SEARCH("MET",I159)))</formula>
    </cfRule>
    <cfRule type="containsText" dxfId="795" priority="497" operator="containsText" text="NOT MET">
      <formula>NOT(ISERROR(SEARCH("NOT MET",I159)))</formula>
    </cfRule>
    <cfRule type="containsText" dxfId="794" priority="498" operator="containsText" text="PARTIAL MET">
      <formula>NOT(ISERROR(SEARCH("PARTIAL MET",I159)))</formula>
    </cfRule>
    <cfRule type="containsText" dxfId="793" priority="499" operator="containsText" text="MET">
      <formula>NOT(ISERROR(SEARCH("MET",I159)))</formula>
    </cfRule>
  </conditionalFormatting>
  <conditionalFormatting sqref="I165">
    <cfRule type="containsText" dxfId="792" priority="487" operator="containsText" text="NOT MET">
      <formula>NOT(ISERROR(SEARCH("NOT MET",I165)))</formula>
    </cfRule>
    <cfRule type="containsText" dxfId="791" priority="488" operator="containsText" text="PARTIAL MET">
      <formula>NOT(ISERROR(SEARCH("PARTIAL MET",I165)))</formula>
    </cfRule>
    <cfRule type="containsText" dxfId="790" priority="489" operator="containsText" text="MET">
      <formula>NOT(ISERROR(SEARCH("MET",I165)))</formula>
    </cfRule>
    <cfRule type="containsText" dxfId="789" priority="490" operator="containsText" text="NOT MET">
      <formula>NOT(ISERROR(SEARCH("NOT MET",I165)))</formula>
    </cfRule>
    <cfRule type="containsText" dxfId="788" priority="491" operator="containsText" text="PARTIAL MET">
      <formula>NOT(ISERROR(SEARCH("PARTIAL MET",I165)))</formula>
    </cfRule>
    <cfRule type="containsText" dxfId="787" priority="492" operator="containsText" text="MET">
      <formula>NOT(ISERROR(SEARCH("MET",I165)))</formula>
    </cfRule>
  </conditionalFormatting>
  <conditionalFormatting sqref="H171">
    <cfRule type="cellIs" dxfId="786" priority="475" operator="equal">
      <formula>0.8</formula>
    </cfRule>
    <cfRule type="cellIs" dxfId="785" priority="476" operator="greaterThan">
      <formula>0.8</formula>
    </cfRule>
    <cfRule type="cellIs" dxfId="784" priority="477" operator="greaterThan">
      <formula>0.5</formula>
    </cfRule>
    <cfRule type="cellIs" dxfId="783" priority="478" operator="equal">
      <formula>0.5</formula>
    </cfRule>
    <cfRule type="cellIs" dxfId="782" priority="479" operator="lessThan">
      <formula>0.5</formula>
    </cfRule>
  </conditionalFormatting>
  <conditionalFormatting sqref="P13">
    <cfRule type="containsText" dxfId="781" priority="469" operator="containsText" text="غير مكتمل">
      <formula>NOT(ISERROR(SEARCH("غير مكتمل",P13)))</formula>
    </cfRule>
    <cfRule type="containsText" dxfId="780" priority="470" operator="containsText" text="مكتمل">
      <formula>NOT(ISERROR(SEARCH("مكتمل",P13)))</formula>
    </cfRule>
  </conditionalFormatting>
  <conditionalFormatting sqref="P14:P18">
    <cfRule type="containsText" dxfId="779" priority="467" operator="containsText" text="غير مكتمل">
      <formula>NOT(ISERROR(SEARCH("غير مكتمل",P14)))</formula>
    </cfRule>
    <cfRule type="containsText" dxfId="778" priority="468" operator="containsText" text="مكتمل">
      <formula>NOT(ISERROR(SEARCH("مكتمل",P14)))</formula>
    </cfRule>
  </conditionalFormatting>
  <conditionalFormatting sqref="P20:P23">
    <cfRule type="containsText" dxfId="777" priority="465" operator="containsText" text="غير مكتمل">
      <formula>NOT(ISERROR(SEARCH("غير مكتمل",P20)))</formula>
    </cfRule>
    <cfRule type="containsText" dxfId="776" priority="466" operator="containsText" text="مكتمل">
      <formula>NOT(ISERROR(SEARCH("مكتمل",P20)))</formula>
    </cfRule>
  </conditionalFormatting>
  <conditionalFormatting sqref="P25:P29">
    <cfRule type="containsText" dxfId="775" priority="463" operator="containsText" text="غير مكتمل">
      <formula>NOT(ISERROR(SEARCH("غير مكتمل",P25)))</formula>
    </cfRule>
    <cfRule type="containsText" dxfId="774" priority="464" operator="containsText" text="مكتمل">
      <formula>NOT(ISERROR(SEARCH("مكتمل",P25)))</formula>
    </cfRule>
  </conditionalFormatting>
  <conditionalFormatting sqref="P31:P34">
    <cfRule type="containsText" dxfId="773" priority="461" operator="containsText" text="غير مكتمل">
      <formula>NOT(ISERROR(SEARCH("غير مكتمل",P31)))</formula>
    </cfRule>
    <cfRule type="containsText" dxfId="772" priority="462" operator="containsText" text="مكتمل">
      <formula>NOT(ISERROR(SEARCH("مكتمل",P31)))</formula>
    </cfRule>
  </conditionalFormatting>
  <conditionalFormatting sqref="P36:P40">
    <cfRule type="containsText" dxfId="771" priority="459" operator="containsText" text="غير مكتمل">
      <formula>NOT(ISERROR(SEARCH("غير مكتمل",P36)))</formula>
    </cfRule>
    <cfRule type="containsText" dxfId="770" priority="460" operator="containsText" text="مكتمل">
      <formula>NOT(ISERROR(SEARCH("مكتمل",P36)))</formula>
    </cfRule>
  </conditionalFormatting>
  <conditionalFormatting sqref="P42:P46">
    <cfRule type="containsText" dxfId="769" priority="457" operator="containsText" text="غير مكتمل">
      <formula>NOT(ISERROR(SEARCH("غير مكتمل",P42)))</formula>
    </cfRule>
    <cfRule type="containsText" dxfId="768" priority="458" operator="containsText" text="مكتمل">
      <formula>NOT(ISERROR(SEARCH("مكتمل",P42)))</formula>
    </cfRule>
  </conditionalFormatting>
  <conditionalFormatting sqref="P48:P52">
    <cfRule type="containsText" dxfId="767" priority="455" operator="containsText" text="غير مكتمل">
      <formula>NOT(ISERROR(SEARCH("غير مكتمل",P48)))</formula>
    </cfRule>
    <cfRule type="containsText" dxfId="766" priority="456" operator="containsText" text="مكتمل">
      <formula>NOT(ISERROR(SEARCH("مكتمل",P48)))</formula>
    </cfRule>
  </conditionalFormatting>
  <conditionalFormatting sqref="P54:P58">
    <cfRule type="containsText" dxfId="765" priority="453" operator="containsText" text="غير مكتمل">
      <formula>NOT(ISERROR(SEARCH("غير مكتمل",P54)))</formula>
    </cfRule>
    <cfRule type="containsText" dxfId="764" priority="454" operator="containsText" text="مكتمل">
      <formula>NOT(ISERROR(SEARCH("مكتمل",P54)))</formula>
    </cfRule>
  </conditionalFormatting>
  <conditionalFormatting sqref="P60:P65">
    <cfRule type="containsText" dxfId="763" priority="451" operator="containsText" text="غير مكتمل">
      <formula>NOT(ISERROR(SEARCH("غير مكتمل",P60)))</formula>
    </cfRule>
    <cfRule type="containsText" dxfId="762" priority="452" operator="containsText" text="مكتمل">
      <formula>NOT(ISERROR(SEARCH("مكتمل",P60)))</formula>
    </cfRule>
  </conditionalFormatting>
  <conditionalFormatting sqref="P67:P72">
    <cfRule type="containsText" dxfId="761" priority="449" operator="containsText" text="غير مكتمل">
      <formula>NOT(ISERROR(SEARCH("غير مكتمل",P67)))</formula>
    </cfRule>
    <cfRule type="containsText" dxfId="760" priority="450" operator="containsText" text="مكتمل">
      <formula>NOT(ISERROR(SEARCH("مكتمل",P67)))</formula>
    </cfRule>
  </conditionalFormatting>
  <conditionalFormatting sqref="P74:P79">
    <cfRule type="containsText" dxfId="759" priority="447" operator="containsText" text="غير مكتمل">
      <formula>NOT(ISERROR(SEARCH("غير مكتمل",P74)))</formula>
    </cfRule>
    <cfRule type="containsText" dxfId="758" priority="448" operator="containsText" text="مكتمل">
      <formula>NOT(ISERROR(SEARCH("مكتمل",P74)))</formula>
    </cfRule>
  </conditionalFormatting>
  <conditionalFormatting sqref="P81:P85">
    <cfRule type="containsText" dxfId="757" priority="443" operator="containsText" text="غير مكتمل">
      <formula>NOT(ISERROR(SEARCH("غير مكتمل",P81)))</formula>
    </cfRule>
    <cfRule type="containsText" dxfId="756" priority="444" operator="containsText" text="مكتمل">
      <formula>NOT(ISERROR(SEARCH("مكتمل",P81)))</formula>
    </cfRule>
  </conditionalFormatting>
  <conditionalFormatting sqref="P87:P91">
    <cfRule type="containsText" dxfId="755" priority="441" operator="containsText" text="غير مكتمل">
      <formula>NOT(ISERROR(SEARCH("غير مكتمل",P87)))</formula>
    </cfRule>
    <cfRule type="containsText" dxfId="754" priority="442" operator="containsText" text="مكتمل">
      <formula>NOT(ISERROR(SEARCH("مكتمل",P87)))</formula>
    </cfRule>
  </conditionalFormatting>
  <conditionalFormatting sqref="P94:P97">
    <cfRule type="containsText" dxfId="753" priority="439" operator="containsText" text="غير مكتمل">
      <formula>NOT(ISERROR(SEARCH("غير مكتمل",P94)))</formula>
    </cfRule>
    <cfRule type="containsText" dxfId="752" priority="440" operator="containsText" text="مكتمل">
      <formula>NOT(ISERROR(SEARCH("مكتمل",P94)))</formula>
    </cfRule>
  </conditionalFormatting>
  <conditionalFormatting sqref="P100:P103">
    <cfRule type="containsText" dxfId="751" priority="437" operator="containsText" text="غير مكتمل">
      <formula>NOT(ISERROR(SEARCH("غير مكتمل",P100)))</formula>
    </cfRule>
    <cfRule type="containsText" dxfId="750" priority="438" operator="containsText" text="مكتمل">
      <formula>NOT(ISERROR(SEARCH("مكتمل",P100)))</formula>
    </cfRule>
  </conditionalFormatting>
  <conditionalFormatting sqref="P105:P109">
    <cfRule type="containsText" dxfId="749" priority="435" operator="containsText" text="غير مكتمل">
      <formula>NOT(ISERROR(SEARCH("غير مكتمل",P105)))</formula>
    </cfRule>
    <cfRule type="containsText" dxfId="748" priority="436" operator="containsText" text="مكتمل">
      <formula>NOT(ISERROR(SEARCH("مكتمل",P105)))</formula>
    </cfRule>
  </conditionalFormatting>
  <conditionalFormatting sqref="P112:P116">
    <cfRule type="containsText" dxfId="747" priority="433" operator="containsText" text="غير مكتمل">
      <formula>NOT(ISERROR(SEARCH("غير مكتمل",P112)))</formula>
    </cfRule>
    <cfRule type="containsText" dxfId="746" priority="434" operator="containsText" text="مكتمل">
      <formula>NOT(ISERROR(SEARCH("مكتمل",P112)))</formula>
    </cfRule>
  </conditionalFormatting>
  <conditionalFormatting sqref="P119:P122">
    <cfRule type="containsText" dxfId="745" priority="431" operator="containsText" text="غير مكتمل">
      <formula>NOT(ISERROR(SEARCH("غير مكتمل",P119)))</formula>
    </cfRule>
    <cfRule type="containsText" dxfId="744" priority="432" operator="containsText" text="مكتمل">
      <formula>NOT(ISERROR(SEARCH("مكتمل",P119)))</formula>
    </cfRule>
  </conditionalFormatting>
  <conditionalFormatting sqref="P125:P128">
    <cfRule type="containsText" dxfId="743" priority="429" operator="containsText" text="غير مكتمل">
      <formula>NOT(ISERROR(SEARCH("غير مكتمل",P125)))</formula>
    </cfRule>
    <cfRule type="containsText" dxfId="742" priority="430" operator="containsText" text="مكتمل">
      <formula>NOT(ISERROR(SEARCH("مكتمل",P125)))</formula>
    </cfRule>
  </conditionalFormatting>
  <conditionalFormatting sqref="P130:P134">
    <cfRule type="containsText" dxfId="741" priority="427" operator="containsText" text="غير مكتمل">
      <formula>NOT(ISERROR(SEARCH("غير مكتمل",P130)))</formula>
    </cfRule>
    <cfRule type="containsText" dxfId="740" priority="428" operator="containsText" text="مكتمل">
      <formula>NOT(ISERROR(SEARCH("مكتمل",P130)))</formula>
    </cfRule>
  </conditionalFormatting>
  <conditionalFormatting sqref="P136:P140">
    <cfRule type="containsText" dxfId="739" priority="425" operator="containsText" text="غير مكتمل">
      <formula>NOT(ISERROR(SEARCH("غير مكتمل",P136)))</formula>
    </cfRule>
    <cfRule type="containsText" dxfId="738" priority="426" operator="containsText" text="مكتمل">
      <formula>NOT(ISERROR(SEARCH("مكتمل",P136)))</formula>
    </cfRule>
  </conditionalFormatting>
  <conditionalFormatting sqref="P142:P146">
    <cfRule type="containsText" dxfId="737" priority="423" operator="containsText" text="غير مكتمل">
      <formula>NOT(ISERROR(SEARCH("غير مكتمل",P142)))</formula>
    </cfRule>
    <cfRule type="containsText" dxfId="736" priority="424" operator="containsText" text="مكتمل">
      <formula>NOT(ISERROR(SEARCH("مكتمل",P142)))</formula>
    </cfRule>
  </conditionalFormatting>
  <conditionalFormatting sqref="P148:P152">
    <cfRule type="containsText" dxfId="735" priority="421" operator="containsText" text="غير مكتمل">
      <formula>NOT(ISERROR(SEARCH("غير مكتمل",P148)))</formula>
    </cfRule>
    <cfRule type="containsText" dxfId="734" priority="422" operator="containsText" text="مكتمل">
      <formula>NOT(ISERROR(SEARCH("مكتمل",P148)))</formula>
    </cfRule>
  </conditionalFormatting>
  <conditionalFormatting sqref="D20:D23">
    <cfRule type="colorScale" priority="401">
      <colorScale>
        <cfvo type="num" val="0"/>
        <cfvo type="num" val="1"/>
        <cfvo type="num" val="2"/>
        <color rgb="FFFF0000"/>
        <color rgb="FFFFFF00"/>
        <color rgb="FF057D19"/>
      </colorScale>
    </cfRule>
    <cfRule type="cellIs" dxfId="733" priority="406" operator="equal">
      <formula>1</formula>
    </cfRule>
    <cfRule type="cellIs" dxfId="732" priority="407" operator="equal">
      <formula>2</formula>
    </cfRule>
    <cfRule type="cellIs" dxfId="731" priority="408" operator="equal">
      <formula>3</formula>
    </cfRule>
    <cfRule type="cellIs" dxfId="730" priority="409" operator="equal">
      <formula>2</formula>
    </cfRule>
    <cfRule type="cellIs" dxfId="729" priority="410" operator="equal">
      <formula>1</formula>
    </cfRule>
    <cfRule type="cellIs" dxfId="728" priority="411" operator="equal">
      <formula>0</formula>
    </cfRule>
    <cfRule type="cellIs" dxfId="727" priority="412" operator="equal">
      <formula>1</formula>
    </cfRule>
    <cfRule type="cellIs" dxfId="726" priority="413" operator="equal">
      <formula>2</formula>
    </cfRule>
    <cfRule type="cellIs" dxfId="725" priority="414" operator="equal">
      <formula>3</formula>
    </cfRule>
  </conditionalFormatting>
  <conditionalFormatting sqref="D20:D23">
    <cfRule type="colorScale" priority="402">
      <colorScale>
        <cfvo type="num" val="0"/>
        <cfvo type="percentile" val="50"/>
        <cfvo type="max"/>
        <color rgb="FFF8696B"/>
        <color rgb="FFFFEB84"/>
        <color rgb="FF63BE7B"/>
      </colorScale>
    </cfRule>
    <cfRule type="colorScale" priority="403">
      <colorScale>
        <cfvo type="percent" val="&quot;*&quot;"/>
        <cfvo type="percentile" val="50"/>
        <cfvo type="max"/>
        <color theme="6"/>
        <color rgb="FFFFEB84"/>
        <color rgb="FF63BE7B"/>
      </colorScale>
    </cfRule>
    <cfRule type="colorScale" priority="404">
      <colorScale>
        <cfvo type="num" val="0"/>
        <cfvo type="num" val="1"/>
        <cfvo type="num" val="2"/>
        <color theme="2" tint="-0.749992370372631"/>
        <color theme="3"/>
        <color theme="7"/>
      </colorScale>
    </cfRule>
    <cfRule type="expression" dxfId="724" priority="405">
      <formula>3</formula>
    </cfRule>
  </conditionalFormatting>
  <conditionalFormatting sqref="D25:D29">
    <cfRule type="colorScale" priority="387">
      <colorScale>
        <cfvo type="num" val="0"/>
        <cfvo type="num" val="1"/>
        <cfvo type="num" val="2"/>
        <color rgb="FFFF0000"/>
        <color rgb="FFFFFF00"/>
        <color rgb="FF057D19"/>
      </colorScale>
    </cfRule>
    <cfRule type="cellIs" dxfId="723" priority="392" operator="equal">
      <formula>1</formula>
    </cfRule>
    <cfRule type="cellIs" dxfId="722" priority="393" operator="equal">
      <formula>2</formula>
    </cfRule>
    <cfRule type="cellIs" dxfId="721" priority="394" operator="equal">
      <formula>3</formula>
    </cfRule>
    <cfRule type="cellIs" dxfId="720" priority="395" operator="equal">
      <formula>2</formula>
    </cfRule>
    <cfRule type="cellIs" dxfId="719" priority="396" operator="equal">
      <formula>1</formula>
    </cfRule>
    <cfRule type="cellIs" dxfId="718" priority="397" operator="equal">
      <formula>0</formula>
    </cfRule>
    <cfRule type="cellIs" dxfId="717" priority="398" operator="equal">
      <formula>1</formula>
    </cfRule>
    <cfRule type="cellIs" dxfId="716" priority="399" operator="equal">
      <formula>2</formula>
    </cfRule>
    <cfRule type="cellIs" dxfId="715" priority="400" operator="equal">
      <formula>3</formula>
    </cfRule>
  </conditionalFormatting>
  <conditionalFormatting sqref="D25:D29">
    <cfRule type="colorScale" priority="388">
      <colorScale>
        <cfvo type="num" val="0"/>
        <cfvo type="percentile" val="50"/>
        <cfvo type="max"/>
        <color rgb="FFF8696B"/>
        <color rgb="FFFFEB84"/>
        <color rgb="FF63BE7B"/>
      </colorScale>
    </cfRule>
    <cfRule type="colorScale" priority="389">
      <colorScale>
        <cfvo type="percent" val="&quot;*&quot;"/>
        <cfvo type="percentile" val="50"/>
        <cfvo type="max"/>
        <color theme="6"/>
        <color rgb="FFFFEB84"/>
        <color rgb="FF63BE7B"/>
      </colorScale>
    </cfRule>
    <cfRule type="colorScale" priority="390">
      <colorScale>
        <cfvo type="num" val="0"/>
        <cfvo type="num" val="1"/>
        <cfvo type="num" val="2"/>
        <color theme="2" tint="-0.749992370372631"/>
        <color theme="3"/>
        <color theme="7"/>
      </colorScale>
    </cfRule>
    <cfRule type="expression" dxfId="714" priority="391">
      <formula>3</formula>
    </cfRule>
  </conditionalFormatting>
  <conditionalFormatting sqref="D31:D34">
    <cfRule type="colorScale" priority="373">
      <colorScale>
        <cfvo type="num" val="0"/>
        <cfvo type="num" val="1"/>
        <cfvo type="num" val="2"/>
        <color rgb="FFFF0000"/>
        <color rgb="FFFFFF00"/>
        <color rgb="FF057D19"/>
      </colorScale>
    </cfRule>
    <cfRule type="cellIs" dxfId="713" priority="378" operator="equal">
      <formula>1</formula>
    </cfRule>
    <cfRule type="cellIs" dxfId="712" priority="379" operator="equal">
      <formula>2</formula>
    </cfRule>
    <cfRule type="cellIs" dxfId="711" priority="380" operator="equal">
      <formula>3</formula>
    </cfRule>
    <cfRule type="cellIs" dxfId="710" priority="381" operator="equal">
      <formula>2</formula>
    </cfRule>
    <cfRule type="cellIs" dxfId="709" priority="382" operator="equal">
      <formula>1</formula>
    </cfRule>
    <cfRule type="cellIs" dxfId="708" priority="383" operator="equal">
      <formula>0</formula>
    </cfRule>
    <cfRule type="cellIs" dxfId="707" priority="384" operator="equal">
      <formula>1</formula>
    </cfRule>
    <cfRule type="cellIs" dxfId="706" priority="385" operator="equal">
      <formula>2</formula>
    </cfRule>
    <cfRule type="cellIs" dxfId="705" priority="386" operator="equal">
      <formula>3</formula>
    </cfRule>
  </conditionalFormatting>
  <conditionalFormatting sqref="D31:D34">
    <cfRule type="colorScale" priority="374">
      <colorScale>
        <cfvo type="num" val="0"/>
        <cfvo type="percentile" val="50"/>
        <cfvo type="max"/>
        <color rgb="FFF8696B"/>
        <color rgb="FFFFEB84"/>
        <color rgb="FF63BE7B"/>
      </colorScale>
    </cfRule>
    <cfRule type="colorScale" priority="375">
      <colorScale>
        <cfvo type="percent" val="&quot;*&quot;"/>
        <cfvo type="percentile" val="50"/>
        <cfvo type="max"/>
        <color theme="6"/>
        <color rgb="FFFFEB84"/>
        <color rgb="FF63BE7B"/>
      </colorScale>
    </cfRule>
    <cfRule type="colorScale" priority="376">
      <colorScale>
        <cfvo type="num" val="0"/>
        <cfvo type="num" val="1"/>
        <cfvo type="num" val="2"/>
        <color theme="2" tint="-0.749992370372631"/>
        <color theme="3"/>
        <color theme="7"/>
      </colorScale>
    </cfRule>
    <cfRule type="expression" dxfId="704" priority="377">
      <formula>3</formula>
    </cfRule>
  </conditionalFormatting>
  <conditionalFormatting sqref="D36:D40">
    <cfRule type="colorScale" priority="359">
      <colorScale>
        <cfvo type="num" val="0"/>
        <cfvo type="num" val="1"/>
        <cfvo type="num" val="2"/>
        <color rgb="FFFF0000"/>
        <color rgb="FFFFFF00"/>
        <color rgb="FF057D19"/>
      </colorScale>
    </cfRule>
    <cfRule type="cellIs" dxfId="703" priority="364" operator="equal">
      <formula>1</formula>
    </cfRule>
    <cfRule type="cellIs" dxfId="702" priority="365" operator="equal">
      <formula>2</formula>
    </cfRule>
    <cfRule type="cellIs" dxfId="701" priority="366" operator="equal">
      <formula>3</formula>
    </cfRule>
    <cfRule type="cellIs" dxfId="700" priority="367" operator="equal">
      <formula>2</formula>
    </cfRule>
    <cfRule type="cellIs" dxfId="699" priority="368" operator="equal">
      <formula>1</formula>
    </cfRule>
    <cfRule type="cellIs" dxfId="698" priority="369" operator="equal">
      <formula>0</formula>
    </cfRule>
    <cfRule type="cellIs" dxfId="697" priority="370" operator="equal">
      <formula>1</formula>
    </cfRule>
    <cfRule type="cellIs" dxfId="696" priority="371" operator="equal">
      <formula>2</formula>
    </cfRule>
    <cfRule type="cellIs" dxfId="695" priority="372" operator="equal">
      <formula>3</formula>
    </cfRule>
  </conditionalFormatting>
  <conditionalFormatting sqref="D36:D40">
    <cfRule type="colorScale" priority="360">
      <colorScale>
        <cfvo type="num" val="0"/>
        <cfvo type="percentile" val="50"/>
        <cfvo type="max"/>
        <color rgb="FFF8696B"/>
        <color rgb="FFFFEB84"/>
        <color rgb="FF63BE7B"/>
      </colorScale>
    </cfRule>
    <cfRule type="colorScale" priority="361">
      <colorScale>
        <cfvo type="percent" val="&quot;*&quot;"/>
        <cfvo type="percentile" val="50"/>
        <cfvo type="max"/>
        <color theme="6"/>
        <color rgb="FFFFEB84"/>
        <color rgb="FF63BE7B"/>
      </colorScale>
    </cfRule>
    <cfRule type="colorScale" priority="362">
      <colorScale>
        <cfvo type="num" val="0"/>
        <cfvo type="num" val="1"/>
        <cfvo type="num" val="2"/>
        <color theme="2" tint="-0.749992370372631"/>
        <color theme="3"/>
        <color theme="7"/>
      </colorScale>
    </cfRule>
    <cfRule type="expression" dxfId="694" priority="363">
      <formula>3</formula>
    </cfRule>
  </conditionalFormatting>
  <conditionalFormatting sqref="D42:D46">
    <cfRule type="colorScale" priority="345">
      <colorScale>
        <cfvo type="num" val="0"/>
        <cfvo type="num" val="1"/>
        <cfvo type="num" val="2"/>
        <color rgb="FFFF0000"/>
        <color rgb="FFFFFF00"/>
        <color rgb="FF057D19"/>
      </colorScale>
    </cfRule>
    <cfRule type="cellIs" dxfId="693" priority="350" operator="equal">
      <formula>1</formula>
    </cfRule>
    <cfRule type="cellIs" dxfId="692" priority="351" operator="equal">
      <formula>2</formula>
    </cfRule>
    <cfRule type="cellIs" dxfId="691" priority="352" operator="equal">
      <formula>3</formula>
    </cfRule>
    <cfRule type="cellIs" dxfId="690" priority="353" operator="equal">
      <formula>2</formula>
    </cfRule>
    <cfRule type="cellIs" dxfId="689" priority="354" operator="equal">
      <formula>1</formula>
    </cfRule>
    <cfRule type="cellIs" dxfId="688" priority="355" operator="equal">
      <formula>0</formula>
    </cfRule>
    <cfRule type="cellIs" dxfId="687" priority="356" operator="equal">
      <formula>1</formula>
    </cfRule>
    <cfRule type="cellIs" dxfId="686" priority="357" operator="equal">
      <formula>2</formula>
    </cfRule>
    <cfRule type="cellIs" dxfId="685" priority="358" operator="equal">
      <formula>3</formula>
    </cfRule>
  </conditionalFormatting>
  <conditionalFormatting sqref="D42:D46">
    <cfRule type="colorScale" priority="346">
      <colorScale>
        <cfvo type="num" val="0"/>
        <cfvo type="percentile" val="50"/>
        <cfvo type="max"/>
        <color rgb="FFF8696B"/>
        <color rgb="FFFFEB84"/>
        <color rgb="FF63BE7B"/>
      </colorScale>
    </cfRule>
    <cfRule type="colorScale" priority="347">
      <colorScale>
        <cfvo type="percent" val="&quot;*&quot;"/>
        <cfvo type="percentile" val="50"/>
        <cfvo type="max"/>
        <color theme="6"/>
        <color rgb="FFFFEB84"/>
        <color rgb="FF63BE7B"/>
      </colorScale>
    </cfRule>
    <cfRule type="colorScale" priority="348">
      <colorScale>
        <cfvo type="num" val="0"/>
        <cfvo type="num" val="1"/>
        <cfvo type="num" val="2"/>
        <color theme="2" tint="-0.749992370372631"/>
        <color theme="3"/>
        <color theme="7"/>
      </colorScale>
    </cfRule>
    <cfRule type="expression" dxfId="684" priority="349">
      <formula>3</formula>
    </cfRule>
  </conditionalFormatting>
  <conditionalFormatting sqref="D48:D52">
    <cfRule type="colorScale" priority="331">
      <colorScale>
        <cfvo type="num" val="0"/>
        <cfvo type="num" val="1"/>
        <cfvo type="num" val="2"/>
        <color rgb="FFFF0000"/>
        <color rgb="FFFFFF00"/>
        <color rgb="FF057D19"/>
      </colorScale>
    </cfRule>
    <cfRule type="cellIs" dxfId="683" priority="336" operator="equal">
      <formula>1</formula>
    </cfRule>
    <cfRule type="cellIs" dxfId="682" priority="337" operator="equal">
      <formula>2</formula>
    </cfRule>
    <cfRule type="cellIs" dxfId="681" priority="338" operator="equal">
      <formula>3</formula>
    </cfRule>
    <cfRule type="cellIs" dxfId="680" priority="339" operator="equal">
      <formula>2</formula>
    </cfRule>
    <cfRule type="cellIs" dxfId="679" priority="340" operator="equal">
      <formula>1</formula>
    </cfRule>
    <cfRule type="cellIs" dxfId="678" priority="341" operator="equal">
      <formula>0</formula>
    </cfRule>
    <cfRule type="cellIs" dxfId="677" priority="342" operator="equal">
      <formula>1</formula>
    </cfRule>
    <cfRule type="cellIs" dxfId="676" priority="343" operator="equal">
      <formula>2</formula>
    </cfRule>
    <cfRule type="cellIs" dxfId="675" priority="344" operator="equal">
      <formula>3</formula>
    </cfRule>
  </conditionalFormatting>
  <conditionalFormatting sqref="D48:D52">
    <cfRule type="colorScale" priority="332">
      <colorScale>
        <cfvo type="num" val="0"/>
        <cfvo type="percentile" val="50"/>
        <cfvo type="max"/>
        <color rgb="FFF8696B"/>
        <color rgb="FFFFEB84"/>
        <color rgb="FF63BE7B"/>
      </colorScale>
    </cfRule>
    <cfRule type="colorScale" priority="333">
      <colorScale>
        <cfvo type="percent" val="&quot;*&quot;"/>
        <cfvo type="percentile" val="50"/>
        <cfvo type="max"/>
        <color theme="6"/>
        <color rgb="FFFFEB84"/>
        <color rgb="FF63BE7B"/>
      </colorScale>
    </cfRule>
    <cfRule type="colorScale" priority="334">
      <colorScale>
        <cfvo type="num" val="0"/>
        <cfvo type="num" val="1"/>
        <cfvo type="num" val="2"/>
        <color theme="2" tint="-0.749992370372631"/>
        <color theme="3"/>
        <color theme="7"/>
      </colorScale>
    </cfRule>
    <cfRule type="expression" dxfId="674" priority="335">
      <formula>3</formula>
    </cfRule>
  </conditionalFormatting>
  <conditionalFormatting sqref="D54:D58">
    <cfRule type="colorScale" priority="317">
      <colorScale>
        <cfvo type="num" val="0"/>
        <cfvo type="num" val="1"/>
        <cfvo type="num" val="2"/>
        <color rgb="FFFF0000"/>
        <color rgb="FFFFFF00"/>
        <color rgb="FF057D19"/>
      </colorScale>
    </cfRule>
    <cfRule type="cellIs" dxfId="673" priority="322" operator="equal">
      <formula>1</formula>
    </cfRule>
    <cfRule type="cellIs" dxfId="672" priority="323" operator="equal">
      <formula>2</formula>
    </cfRule>
    <cfRule type="cellIs" dxfId="671" priority="324" operator="equal">
      <formula>3</formula>
    </cfRule>
    <cfRule type="cellIs" dxfId="670" priority="325" operator="equal">
      <formula>2</formula>
    </cfRule>
    <cfRule type="cellIs" dxfId="669" priority="326" operator="equal">
      <formula>1</formula>
    </cfRule>
    <cfRule type="cellIs" dxfId="668" priority="327" operator="equal">
      <formula>0</formula>
    </cfRule>
    <cfRule type="cellIs" dxfId="667" priority="328" operator="equal">
      <formula>1</formula>
    </cfRule>
    <cfRule type="cellIs" dxfId="666" priority="329" operator="equal">
      <formula>2</formula>
    </cfRule>
    <cfRule type="cellIs" dxfId="665" priority="330" operator="equal">
      <formula>3</formula>
    </cfRule>
  </conditionalFormatting>
  <conditionalFormatting sqref="D54:D58">
    <cfRule type="colorScale" priority="318">
      <colorScale>
        <cfvo type="num" val="0"/>
        <cfvo type="percentile" val="50"/>
        <cfvo type="max"/>
        <color rgb="FFF8696B"/>
        <color rgb="FFFFEB84"/>
        <color rgb="FF63BE7B"/>
      </colorScale>
    </cfRule>
    <cfRule type="colorScale" priority="319">
      <colorScale>
        <cfvo type="percent" val="&quot;*&quot;"/>
        <cfvo type="percentile" val="50"/>
        <cfvo type="max"/>
        <color theme="6"/>
        <color rgb="FFFFEB84"/>
        <color rgb="FF63BE7B"/>
      </colorScale>
    </cfRule>
    <cfRule type="colorScale" priority="320">
      <colorScale>
        <cfvo type="num" val="0"/>
        <cfvo type="num" val="1"/>
        <cfvo type="num" val="2"/>
        <color theme="2" tint="-0.749992370372631"/>
        <color theme="3"/>
        <color theme="7"/>
      </colorScale>
    </cfRule>
    <cfRule type="expression" dxfId="664" priority="321">
      <formula>3</formula>
    </cfRule>
  </conditionalFormatting>
  <conditionalFormatting sqref="D60:D65">
    <cfRule type="colorScale" priority="303">
      <colorScale>
        <cfvo type="num" val="0"/>
        <cfvo type="num" val="1"/>
        <cfvo type="num" val="2"/>
        <color rgb="FFFF0000"/>
        <color rgb="FFFFFF00"/>
        <color rgb="FF057D19"/>
      </colorScale>
    </cfRule>
    <cfRule type="cellIs" dxfId="663" priority="308" operator="equal">
      <formula>1</formula>
    </cfRule>
    <cfRule type="cellIs" dxfId="662" priority="309" operator="equal">
      <formula>2</formula>
    </cfRule>
    <cfRule type="cellIs" dxfId="661" priority="310" operator="equal">
      <formula>3</formula>
    </cfRule>
    <cfRule type="cellIs" dxfId="660" priority="311" operator="equal">
      <formula>2</formula>
    </cfRule>
    <cfRule type="cellIs" dxfId="659" priority="312" operator="equal">
      <formula>1</formula>
    </cfRule>
    <cfRule type="cellIs" dxfId="658" priority="313" operator="equal">
      <formula>0</formula>
    </cfRule>
    <cfRule type="cellIs" dxfId="657" priority="314" operator="equal">
      <formula>1</formula>
    </cfRule>
    <cfRule type="cellIs" dxfId="656" priority="315" operator="equal">
      <formula>2</formula>
    </cfRule>
    <cfRule type="cellIs" dxfId="655" priority="316" operator="equal">
      <formula>3</formula>
    </cfRule>
  </conditionalFormatting>
  <conditionalFormatting sqref="D60:D65">
    <cfRule type="colorScale" priority="304">
      <colorScale>
        <cfvo type="num" val="0"/>
        <cfvo type="percentile" val="50"/>
        <cfvo type="max"/>
        <color rgb="FFF8696B"/>
        <color rgb="FFFFEB84"/>
        <color rgb="FF63BE7B"/>
      </colorScale>
    </cfRule>
    <cfRule type="colorScale" priority="305">
      <colorScale>
        <cfvo type="percent" val="&quot;*&quot;"/>
        <cfvo type="percentile" val="50"/>
        <cfvo type="max"/>
        <color theme="6"/>
        <color rgb="FFFFEB84"/>
        <color rgb="FF63BE7B"/>
      </colorScale>
    </cfRule>
    <cfRule type="colorScale" priority="306">
      <colorScale>
        <cfvo type="num" val="0"/>
        <cfvo type="num" val="1"/>
        <cfvo type="num" val="2"/>
        <color theme="2" tint="-0.749992370372631"/>
        <color theme="3"/>
        <color theme="7"/>
      </colorScale>
    </cfRule>
    <cfRule type="expression" dxfId="654" priority="307">
      <formula>3</formula>
    </cfRule>
  </conditionalFormatting>
  <conditionalFormatting sqref="D67:D72">
    <cfRule type="colorScale" priority="289">
      <colorScale>
        <cfvo type="num" val="0"/>
        <cfvo type="num" val="1"/>
        <cfvo type="num" val="2"/>
        <color rgb="FFFF0000"/>
        <color rgb="FFFFFF00"/>
        <color rgb="FF057D19"/>
      </colorScale>
    </cfRule>
    <cfRule type="cellIs" dxfId="653" priority="294" operator="equal">
      <formula>1</formula>
    </cfRule>
    <cfRule type="cellIs" dxfId="652" priority="295" operator="equal">
      <formula>2</formula>
    </cfRule>
    <cfRule type="cellIs" dxfId="651" priority="296" operator="equal">
      <formula>3</formula>
    </cfRule>
    <cfRule type="cellIs" dxfId="650" priority="297" operator="equal">
      <formula>2</formula>
    </cfRule>
    <cfRule type="cellIs" dxfId="649" priority="298" operator="equal">
      <formula>1</formula>
    </cfRule>
    <cfRule type="cellIs" dxfId="648" priority="299" operator="equal">
      <formula>0</formula>
    </cfRule>
    <cfRule type="cellIs" dxfId="647" priority="300" operator="equal">
      <formula>1</formula>
    </cfRule>
    <cfRule type="cellIs" dxfId="646" priority="301" operator="equal">
      <formula>2</formula>
    </cfRule>
    <cfRule type="cellIs" dxfId="645" priority="302" operator="equal">
      <formula>3</formula>
    </cfRule>
  </conditionalFormatting>
  <conditionalFormatting sqref="D67:D72">
    <cfRule type="colorScale" priority="290">
      <colorScale>
        <cfvo type="num" val="0"/>
        <cfvo type="percentile" val="50"/>
        <cfvo type="max"/>
        <color rgb="FFF8696B"/>
        <color rgb="FFFFEB84"/>
        <color rgb="FF63BE7B"/>
      </colorScale>
    </cfRule>
    <cfRule type="colorScale" priority="291">
      <colorScale>
        <cfvo type="percent" val="&quot;*&quot;"/>
        <cfvo type="percentile" val="50"/>
        <cfvo type="max"/>
        <color theme="6"/>
        <color rgb="FFFFEB84"/>
        <color rgb="FF63BE7B"/>
      </colorScale>
    </cfRule>
    <cfRule type="colorScale" priority="292">
      <colorScale>
        <cfvo type="num" val="0"/>
        <cfvo type="num" val="1"/>
        <cfvo type="num" val="2"/>
        <color theme="2" tint="-0.749992370372631"/>
        <color theme="3"/>
        <color theme="7"/>
      </colorScale>
    </cfRule>
    <cfRule type="expression" dxfId="644" priority="293">
      <formula>3</formula>
    </cfRule>
  </conditionalFormatting>
  <conditionalFormatting sqref="D74:D79">
    <cfRule type="colorScale" priority="275">
      <colorScale>
        <cfvo type="num" val="0"/>
        <cfvo type="num" val="1"/>
        <cfvo type="num" val="2"/>
        <color rgb="FFFF0000"/>
        <color rgb="FFFFFF00"/>
        <color rgb="FF057D19"/>
      </colorScale>
    </cfRule>
    <cfRule type="cellIs" dxfId="643" priority="280" operator="equal">
      <formula>1</formula>
    </cfRule>
    <cfRule type="cellIs" dxfId="642" priority="281" operator="equal">
      <formula>2</formula>
    </cfRule>
    <cfRule type="cellIs" dxfId="641" priority="282" operator="equal">
      <formula>3</formula>
    </cfRule>
    <cfRule type="cellIs" dxfId="640" priority="283" operator="equal">
      <formula>2</formula>
    </cfRule>
    <cfRule type="cellIs" dxfId="639" priority="284" operator="equal">
      <formula>1</formula>
    </cfRule>
    <cfRule type="cellIs" dxfId="638" priority="285" operator="equal">
      <formula>0</formula>
    </cfRule>
    <cfRule type="cellIs" dxfId="637" priority="286" operator="equal">
      <formula>1</formula>
    </cfRule>
    <cfRule type="cellIs" dxfId="636" priority="287" operator="equal">
      <formula>2</formula>
    </cfRule>
    <cfRule type="cellIs" dxfId="635" priority="288" operator="equal">
      <formula>3</formula>
    </cfRule>
  </conditionalFormatting>
  <conditionalFormatting sqref="D74:D79">
    <cfRule type="colorScale" priority="276">
      <colorScale>
        <cfvo type="num" val="0"/>
        <cfvo type="percentile" val="50"/>
        <cfvo type="max"/>
        <color rgb="FFF8696B"/>
        <color rgb="FFFFEB84"/>
        <color rgb="FF63BE7B"/>
      </colorScale>
    </cfRule>
    <cfRule type="colorScale" priority="277">
      <colorScale>
        <cfvo type="percent" val="&quot;*&quot;"/>
        <cfvo type="percentile" val="50"/>
        <cfvo type="max"/>
        <color theme="6"/>
        <color rgb="FFFFEB84"/>
        <color rgb="FF63BE7B"/>
      </colorScale>
    </cfRule>
    <cfRule type="colorScale" priority="278">
      <colorScale>
        <cfvo type="num" val="0"/>
        <cfvo type="num" val="1"/>
        <cfvo type="num" val="2"/>
        <color theme="2" tint="-0.749992370372631"/>
        <color theme="3"/>
        <color theme="7"/>
      </colorScale>
    </cfRule>
    <cfRule type="expression" dxfId="634" priority="279">
      <formula>3</formula>
    </cfRule>
  </conditionalFormatting>
  <conditionalFormatting sqref="D81:D85">
    <cfRule type="colorScale" priority="247">
      <colorScale>
        <cfvo type="num" val="0"/>
        <cfvo type="num" val="1"/>
        <cfvo type="num" val="2"/>
        <color rgb="FFFF0000"/>
        <color rgb="FFFFFF00"/>
        <color rgb="FF057D19"/>
      </colorScale>
    </cfRule>
    <cfRule type="cellIs" dxfId="633" priority="252" operator="equal">
      <formula>1</formula>
    </cfRule>
    <cfRule type="cellIs" dxfId="632" priority="253" operator="equal">
      <formula>2</formula>
    </cfRule>
    <cfRule type="cellIs" dxfId="631" priority="254" operator="equal">
      <formula>3</formula>
    </cfRule>
    <cfRule type="cellIs" dxfId="630" priority="255" operator="equal">
      <formula>2</formula>
    </cfRule>
    <cfRule type="cellIs" dxfId="629" priority="256" operator="equal">
      <formula>1</formula>
    </cfRule>
    <cfRule type="cellIs" dxfId="628" priority="257" operator="equal">
      <formula>0</formula>
    </cfRule>
    <cfRule type="cellIs" dxfId="627" priority="258" operator="equal">
      <formula>1</formula>
    </cfRule>
    <cfRule type="cellIs" dxfId="626" priority="259" operator="equal">
      <formula>2</formula>
    </cfRule>
    <cfRule type="cellIs" dxfId="625" priority="260" operator="equal">
      <formula>3</formula>
    </cfRule>
  </conditionalFormatting>
  <conditionalFormatting sqref="D81:D85">
    <cfRule type="colorScale" priority="248">
      <colorScale>
        <cfvo type="num" val="0"/>
        <cfvo type="percentile" val="50"/>
        <cfvo type="max"/>
        <color rgb="FFF8696B"/>
        <color rgb="FFFFEB84"/>
        <color rgb="FF63BE7B"/>
      </colorScale>
    </cfRule>
    <cfRule type="colorScale" priority="249">
      <colorScale>
        <cfvo type="percent" val="&quot;*&quot;"/>
        <cfvo type="percentile" val="50"/>
        <cfvo type="max"/>
        <color theme="6"/>
        <color rgb="FFFFEB84"/>
        <color rgb="FF63BE7B"/>
      </colorScale>
    </cfRule>
    <cfRule type="colorScale" priority="250">
      <colorScale>
        <cfvo type="num" val="0"/>
        <cfvo type="num" val="1"/>
        <cfvo type="num" val="2"/>
        <color theme="2" tint="-0.749992370372631"/>
        <color theme="3"/>
        <color theme="7"/>
      </colorScale>
    </cfRule>
    <cfRule type="expression" dxfId="624" priority="251">
      <formula>3</formula>
    </cfRule>
  </conditionalFormatting>
  <conditionalFormatting sqref="D87:D91">
    <cfRule type="colorScale" priority="233">
      <colorScale>
        <cfvo type="num" val="0"/>
        <cfvo type="num" val="1"/>
        <cfvo type="num" val="2"/>
        <color rgb="FFFF0000"/>
        <color rgb="FFFFFF00"/>
        <color rgb="FF057D19"/>
      </colorScale>
    </cfRule>
    <cfRule type="cellIs" dxfId="623" priority="238" operator="equal">
      <formula>1</formula>
    </cfRule>
    <cfRule type="cellIs" dxfId="622" priority="239" operator="equal">
      <formula>2</formula>
    </cfRule>
    <cfRule type="cellIs" dxfId="621" priority="240" operator="equal">
      <formula>3</formula>
    </cfRule>
    <cfRule type="cellIs" dxfId="620" priority="241" operator="equal">
      <formula>2</formula>
    </cfRule>
    <cfRule type="cellIs" dxfId="619" priority="242" operator="equal">
      <formula>1</formula>
    </cfRule>
    <cfRule type="cellIs" dxfId="618" priority="243" operator="equal">
      <formula>0</formula>
    </cfRule>
    <cfRule type="cellIs" dxfId="617" priority="244" operator="equal">
      <formula>1</formula>
    </cfRule>
    <cfRule type="cellIs" dxfId="616" priority="245" operator="equal">
      <formula>2</formula>
    </cfRule>
    <cfRule type="cellIs" dxfId="615" priority="246" operator="equal">
      <formula>3</formula>
    </cfRule>
  </conditionalFormatting>
  <conditionalFormatting sqref="D87:D91">
    <cfRule type="colorScale" priority="234">
      <colorScale>
        <cfvo type="num" val="0"/>
        <cfvo type="percentile" val="50"/>
        <cfvo type="max"/>
        <color rgb="FFF8696B"/>
        <color rgb="FFFFEB84"/>
        <color rgb="FF63BE7B"/>
      </colorScale>
    </cfRule>
    <cfRule type="colorScale" priority="235">
      <colorScale>
        <cfvo type="percent" val="&quot;*&quot;"/>
        <cfvo type="percentile" val="50"/>
        <cfvo type="max"/>
        <color theme="6"/>
        <color rgb="FFFFEB84"/>
        <color rgb="FF63BE7B"/>
      </colorScale>
    </cfRule>
    <cfRule type="colorScale" priority="236">
      <colorScale>
        <cfvo type="num" val="0"/>
        <cfvo type="num" val="1"/>
        <cfvo type="num" val="2"/>
        <color theme="2" tint="-0.749992370372631"/>
        <color theme="3"/>
        <color theme="7"/>
      </colorScale>
    </cfRule>
    <cfRule type="expression" dxfId="614" priority="237">
      <formula>3</formula>
    </cfRule>
  </conditionalFormatting>
  <conditionalFormatting sqref="D93:D98">
    <cfRule type="colorScale" priority="219">
      <colorScale>
        <cfvo type="num" val="0"/>
        <cfvo type="num" val="1"/>
        <cfvo type="num" val="2"/>
        <color rgb="FFFF0000"/>
        <color rgb="FFFFFF00"/>
        <color rgb="FF057D19"/>
      </colorScale>
    </cfRule>
    <cfRule type="cellIs" dxfId="613" priority="224" operator="equal">
      <formula>1</formula>
    </cfRule>
    <cfRule type="cellIs" dxfId="612" priority="225" operator="equal">
      <formula>2</formula>
    </cfRule>
    <cfRule type="cellIs" dxfId="611" priority="226" operator="equal">
      <formula>3</formula>
    </cfRule>
    <cfRule type="cellIs" dxfId="610" priority="227" operator="equal">
      <formula>2</formula>
    </cfRule>
    <cfRule type="cellIs" dxfId="609" priority="228" operator="equal">
      <formula>1</formula>
    </cfRule>
    <cfRule type="cellIs" dxfId="608" priority="229" operator="equal">
      <formula>0</formula>
    </cfRule>
    <cfRule type="cellIs" dxfId="607" priority="230" operator="equal">
      <formula>1</formula>
    </cfRule>
    <cfRule type="cellIs" dxfId="606" priority="231" operator="equal">
      <formula>2</formula>
    </cfRule>
    <cfRule type="cellIs" dxfId="605" priority="232" operator="equal">
      <formula>3</formula>
    </cfRule>
  </conditionalFormatting>
  <conditionalFormatting sqref="D93:D98">
    <cfRule type="colorScale" priority="220">
      <colorScale>
        <cfvo type="num" val="0"/>
        <cfvo type="percentile" val="50"/>
        <cfvo type="max"/>
        <color rgb="FFF8696B"/>
        <color rgb="FFFFEB84"/>
        <color rgb="FF63BE7B"/>
      </colorScale>
    </cfRule>
    <cfRule type="colorScale" priority="221">
      <colorScale>
        <cfvo type="percent" val="&quot;*&quot;"/>
        <cfvo type="percentile" val="50"/>
        <cfvo type="max"/>
        <color theme="6"/>
        <color rgb="FFFFEB84"/>
        <color rgb="FF63BE7B"/>
      </colorScale>
    </cfRule>
    <cfRule type="colorScale" priority="222">
      <colorScale>
        <cfvo type="num" val="0"/>
        <cfvo type="num" val="1"/>
        <cfvo type="num" val="2"/>
        <color theme="2" tint="-0.749992370372631"/>
        <color theme="3"/>
        <color theme="7"/>
      </colorScale>
    </cfRule>
    <cfRule type="expression" dxfId="604" priority="223">
      <formula>3</formula>
    </cfRule>
  </conditionalFormatting>
  <conditionalFormatting sqref="D100:D103">
    <cfRule type="colorScale" priority="205">
      <colorScale>
        <cfvo type="num" val="0"/>
        <cfvo type="num" val="1"/>
        <cfvo type="num" val="2"/>
        <color rgb="FFFF0000"/>
        <color rgb="FFFFFF00"/>
        <color rgb="FF057D19"/>
      </colorScale>
    </cfRule>
    <cfRule type="cellIs" dxfId="603" priority="210" operator="equal">
      <formula>1</formula>
    </cfRule>
    <cfRule type="cellIs" dxfId="602" priority="211" operator="equal">
      <formula>2</formula>
    </cfRule>
    <cfRule type="cellIs" dxfId="601" priority="212" operator="equal">
      <formula>3</formula>
    </cfRule>
    <cfRule type="cellIs" dxfId="600" priority="213" operator="equal">
      <formula>2</formula>
    </cfRule>
    <cfRule type="cellIs" dxfId="599" priority="214" operator="equal">
      <formula>1</formula>
    </cfRule>
    <cfRule type="cellIs" dxfId="598" priority="215" operator="equal">
      <formula>0</formula>
    </cfRule>
    <cfRule type="cellIs" dxfId="597" priority="216" operator="equal">
      <formula>1</formula>
    </cfRule>
    <cfRule type="cellIs" dxfId="596" priority="217" operator="equal">
      <formula>2</formula>
    </cfRule>
    <cfRule type="cellIs" dxfId="595" priority="218" operator="equal">
      <formula>3</formula>
    </cfRule>
  </conditionalFormatting>
  <conditionalFormatting sqref="D100:D103">
    <cfRule type="colorScale" priority="206">
      <colorScale>
        <cfvo type="num" val="0"/>
        <cfvo type="percentile" val="50"/>
        <cfvo type="max"/>
        <color rgb="FFF8696B"/>
        <color rgb="FFFFEB84"/>
        <color rgb="FF63BE7B"/>
      </colorScale>
    </cfRule>
    <cfRule type="colorScale" priority="207">
      <colorScale>
        <cfvo type="percent" val="&quot;*&quot;"/>
        <cfvo type="percentile" val="50"/>
        <cfvo type="max"/>
        <color theme="6"/>
        <color rgb="FFFFEB84"/>
        <color rgb="FF63BE7B"/>
      </colorScale>
    </cfRule>
    <cfRule type="colorScale" priority="208">
      <colorScale>
        <cfvo type="num" val="0"/>
        <cfvo type="num" val="1"/>
        <cfvo type="num" val="2"/>
        <color theme="2" tint="-0.749992370372631"/>
        <color theme="3"/>
        <color theme="7"/>
      </colorScale>
    </cfRule>
    <cfRule type="expression" dxfId="594" priority="209">
      <formula>3</formula>
    </cfRule>
  </conditionalFormatting>
  <conditionalFormatting sqref="D105:D109">
    <cfRule type="colorScale" priority="191">
      <colorScale>
        <cfvo type="num" val="0"/>
        <cfvo type="num" val="1"/>
        <cfvo type="num" val="2"/>
        <color rgb="FFFF0000"/>
        <color rgb="FFFFFF00"/>
        <color rgb="FF057D19"/>
      </colorScale>
    </cfRule>
    <cfRule type="cellIs" dxfId="593" priority="196" operator="equal">
      <formula>1</formula>
    </cfRule>
    <cfRule type="cellIs" dxfId="592" priority="197" operator="equal">
      <formula>2</formula>
    </cfRule>
    <cfRule type="cellIs" dxfId="591" priority="198" operator="equal">
      <formula>3</formula>
    </cfRule>
    <cfRule type="cellIs" dxfId="590" priority="199" operator="equal">
      <formula>2</formula>
    </cfRule>
    <cfRule type="cellIs" dxfId="589" priority="200" operator="equal">
      <formula>1</formula>
    </cfRule>
    <cfRule type="cellIs" dxfId="588" priority="201" operator="equal">
      <formula>0</formula>
    </cfRule>
    <cfRule type="cellIs" dxfId="587" priority="202" operator="equal">
      <formula>1</formula>
    </cfRule>
    <cfRule type="cellIs" dxfId="586" priority="203" operator="equal">
      <formula>2</formula>
    </cfRule>
    <cfRule type="cellIs" dxfId="585" priority="204" operator="equal">
      <formula>3</formula>
    </cfRule>
  </conditionalFormatting>
  <conditionalFormatting sqref="D105:D109">
    <cfRule type="colorScale" priority="192">
      <colorScale>
        <cfvo type="num" val="0"/>
        <cfvo type="percentile" val="50"/>
        <cfvo type="max"/>
        <color rgb="FFF8696B"/>
        <color rgb="FFFFEB84"/>
        <color rgb="FF63BE7B"/>
      </colorScale>
    </cfRule>
    <cfRule type="colorScale" priority="193">
      <colorScale>
        <cfvo type="percent" val="&quot;*&quot;"/>
        <cfvo type="percentile" val="50"/>
        <cfvo type="max"/>
        <color theme="6"/>
        <color rgb="FFFFEB84"/>
        <color rgb="FF63BE7B"/>
      </colorScale>
    </cfRule>
    <cfRule type="colorScale" priority="194">
      <colorScale>
        <cfvo type="num" val="0"/>
        <cfvo type="num" val="1"/>
        <cfvo type="num" val="2"/>
        <color theme="2" tint="-0.749992370372631"/>
        <color theme="3"/>
        <color theme="7"/>
      </colorScale>
    </cfRule>
    <cfRule type="expression" dxfId="584" priority="195">
      <formula>3</formula>
    </cfRule>
  </conditionalFormatting>
  <conditionalFormatting sqref="D111:D116">
    <cfRule type="colorScale" priority="177">
      <colorScale>
        <cfvo type="num" val="0"/>
        <cfvo type="num" val="1"/>
        <cfvo type="num" val="2"/>
        <color rgb="FFFF0000"/>
        <color rgb="FFFFFF00"/>
        <color rgb="FF057D19"/>
      </colorScale>
    </cfRule>
    <cfRule type="cellIs" dxfId="583" priority="182" operator="equal">
      <formula>1</formula>
    </cfRule>
    <cfRule type="cellIs" dxfId="582" priority="183" operator="equal">
      <formula>2</formula>
    </cfRule>
    <cfRule type="cellIs" dxfId="581" priority="184" operator="equal">
      <formula>3</formula>
    </cfRule>
    <cfRule type="cellIs" dxfId="580" priority="185" operator="equal">
      <formula>2</formula>
    </cfRule>
    <cfRule type="cellIs" dxfId="579" priority="186" operator="equal">
      <formula>1</formula>
    </cfRule>
    <cfRule type="cellIs" dxfId="578" priority="187" operator="equal">
      <formula>0</formula>
    </cfRule>
    <cfRule type="cellIs" dxfId="577" priority="188" operator="equal">
      <formula>1</formula>
    </cfRule>
    <cfRule type="cellIs" dxfId="576" priority="189" operator="equal">
      <formula>2</formula>
    </cfRule>
    <cfRule type="cellIs" dxfId="575" priority="190" operator="equal">
      <formula>3</formula>
    </cfRule>
  </conditionalFormatting>
  <conditionalFormatting sqref="D111:D116">
    <cfRule type="colorScale" priority="178">
      <colorScale>
        <cfvo type="num" val="0"/>
        <cfvo type="percentile" val="50"/>
        <cfvo type="max"/>
        <color rgb="FFF8696B"/>
        <color rgb="FFFFEB84"/>
        <color rgb="FF63BE7B"/>
      </colorScale>
    </cfRule>
    <cfRule type="colorScale" priority="179">
      <colorScale>
        <cfvo type="percent" val="&quot;*&quot;"/>
        <cfvo type="percentile" val="50"/>
        <cfvo type="max"/>
        <color theme="6"/>
        <color rgb="FFFFEB84"/>
        <color rgb="FF63BE7B"/>
      </colorScale>
    </cfRule>
    <cfRule type="colorScale" priority="180">
      <colorScale>
        <cfvo type="num" val="0"/>
        <cfvo type="num" val="1"/>
        <cfvo type="num" val="2"/>
        <color theme="2" tint="-0.749992370372631"/>
        <color theme="3"/>
        <color theme="7"/>
      </colorScale>
    </cfRule>
    <cfRule type="expression" dxfId="574" priority="181">
      <formula>3</formula>
    </cfRule>
  </conditionalFormatting>
  <conditionalFormatting sqref="D118">
    <cfRule type="colorScale" priority="163">
      <colorScale>
        <cfvo type="num" val="0"/>
        <cfvo type="num" val="1"/>
        <cfvo type="num" val="2"/>
        <color rgb="FFFF0000"/>
        <color rgb="FFFFFF00"/>
        <color rgb="FF057D19"/>
      </colorScale>
    </cfRule>
    <cfRule type="cellIs" dxfId="573" priority="168" operator="equal">
      <formula>1</formula>
    </cfRule>
    <cfRule type="cellIs" dxfId="572" priority="169" operator="equal">
      <formula>2</formula>
    </cfRule>
    <cfRule type="cellIs" dxfId="571" priority="170" operator="equal">
      <formula>3</formula>
    </cfRule>
    <cfRule type="cellIs" dxfId="570" priority="171" operator="equal">
      <formula>2</formula>
    </cfRule>
    <cfRule type="cellIs" dxfId="569" priority="172" operator="equal">
      <formula>1</formula>
    </cfRule>
    <cfRule type="cellIs" dxfId="568" priority="173" operator="equal">
      <formula>0</formula>
    </cfRule>
    <cfRule type="cellIs" dxfId="567" priority="174" operator="equal">
      <formula>1</formula>
    </cfRule>
    <cfRule type="cellIs" dxfId="566" priority="175" operator="equal">
      <formula>2</formula>
    </cfRule>
    <cfRule type="cellIs" dxfId="565" priority="176" operator="equal">
      <formula>3</formula>
    </cfRule>
  </conditionalFormatting>
  <conditionalFormatting sqref="D118">
    <cfRule type="colorScale" priority="164">
      <colorScale>
        <cfvo type="num" val="0"/>
        <cfvo type="percentile" val="50"/>
        <cfvo type="max"/>
        <color rgb="FFF8696B"/>
        <color rgb="FFFFEB84"/>
        <color rgb="FF63BE7B"/>
      </colorScale>
    </cfRule>
    <cfRule type="colorScale" priority="165">
      <colorScale>
        <cfvo type="percent" val="&quot;*&quot;"/>
        <cfvo type="percentile" val="50"/>
        <cfvo type="max"/>
        <color theme="6"/>
        <color rgb="FFFFEB84"/>
        <color rgb="FF63BE7B"/>
      </colorScale>
    </cfRule>
    <cfRule type="colorScale" priority="166">
      <colorScale>
        <cfvo type="num" val="0"/>
        <cfvo type="num" val="1"/>
        <cfvo type="num" val="2"/>
        <color theme="2" tint="-0.749992370372631"/>
        <color theme="3"/>
        <color theme="7"/>
      </colorScale>
    </cfRule>
    <cfRule type="expression" dxfId="564" priority="167">
      <formula>3</formula>
    </cfRule>
  </conditionalFormatting>
  <conditionalFormatting sqref="D119:D123">
    <cfRule type="colorScale" priority="149">
      <colorScale>
        <cfvo type="num" val="0"/>
        <cfvo type="num" val="1"/>
        <cfvo type="num" val="2"/>
        <color rgb="FFFF0000"/>
        <color rgb="FFFFFF00"/>
        <color rgb="FF057D19"/>
      </colorScale>
    </cfRule>
    <cfRule type="cellIs" dxfId="563" priority="154" operator="equal">
      <formula>1</formula>
    </cfRule>
    <cfRule type="cellIs" dxfId="562" priority="155" operator="equal">
      <formula>2</formula>
    </cfRule>
    <cfRule type="cellIs" dxfId="561" priority="156" operator="equal">
      <formula>3</formula>
    </cfRule>
    <cfRule type="cellIs" dxfId="560" priority="157" operator="equal">
      <formula>2</formula>
    </cfRule>
    <cfRule type="cellIs" dxfId="559" priority="158" operator="equal">
      <formula>1</formula>
    </cfRule>
    <cfRule type="cellIs" dxfId="558" priority="159" operator="equal">
      <formula>0</formula>
    </cfRule>
    <cfRule type="cellIs" dxfId="557" priority="160" operator="equal">
      <formula>1</formula>
    </cfRule>
    <cfRule type="cellIs" dxfId="556" priority="161" operator="equal">
      <formula>2</formula>
    </cfRule>
    <cfRule type="cellIs" dxfId="555" priority="162" operator="equal">
      <formula>3</formula>
    </cfRule>
  </conditionalFormatting>
  <conditionalFormatting sqref="D119:D123">
    <cfRule type="colorScale" priority="150">
      <colorScale>
        <cfvo type="num" val="0"/>
        <cfvo type="percentile" val="50"/>
        <cfvo type="max"/>
        <color rgb="FFF8696B"/>
        <color rgb="FFFFEB84"/>
        <color rgb="FF63BE7B"/>
      </colorScale>
    </cfRule>
    <cfRule type="colorScale" priority="151">
      <colorScale>
        <cfvo type="percent" val="&quot;*&quot;"/>
        <cfvo type="percentile" val="50"/>
        <cfvo type="max"/>
        <color theme="6"/>
        <color rgb="FFFFEB84"/>
        <color rgb="FF63BE7B"/>
      </colorScale>
    </cfRule>
    <cfRule type="colorScale" priority="152">
      <colorScale>
        <cfvo type="num" val="0"/>
        <cfvo type="num" val="1"/>
        <cfvo type="num" val="2"/>
        <color theme="2" tint="-0.749992370372631"/>
        <color theme="3"/>
        <color theme="7"/>
      </colorScale>
    </cfRule>
    <cfRule type="expression" dxfId="554" priority="153">
      <formula>3</formula>
    </cfRule>
  </conditionalFormatting>
  <conditionalFormatting sqref="D125:D128">
    <cfRule type="colorScale" priority="135">
      <colorScale>
        <cfvo type="num" val="0"/>
        <cfvo type="num" val="1"/>
        <cfvo type="num" val="2"/>
        <color rgb="FFFF0000"/>
        <color rgb="FFFFFF00"/>
        <color rgb="FF057D19"/>
      </colorScale>
    </cfRule>
    <cfRule type="cellIs" dxfId="553" priority="140" operator="equal">
      <formula>1</formula>
    </cfRule>
    <cfRule type="cellIs" dxfId="552" priority="141" operator="equal">
      <formula>2</formula>
    </cfRule>
    <cfRule type="cellIs" dxfId="551" priority="142" operator="equal">
      <formula>3</formula>
    </cfRule>
    <cfRule type="cellIs" dxfId="550" priority="143" operator="equal">
      <formula>2</formula>
    </cfRule>
    <cfRule type="cellIs" dxfId="549" priority="144" operator="equal">
      <formula>1</formula>
    </cfRule>
    <cfRule type="cellIs" dxfId="548" priority="145" operator="equal">
      <formula>0</formula>
    </cfRule>
    <cfRule type="cellIs" dxfId="547" priority="146" operator="equal">
      <formula>1</formula>
    </cfRule>
    <cfRule type="cellIs" dxfId="546" priority="147" operator="equal">
      <formula>2</formula>
    </cfRule>
    <cfRule type="cellIs" dxfId="545" priority="148" operator="equal">
      <formula>3</formula>
    </cfRule>
  </conditionalFormatting>
  <conditionalFormatting sqref="D125:D128">
    <cfRule type="colorScale" priority="136">
      <colorScale>
        <cfvo type="num" val="0"/>
        <cfvo type="percentile" val="50"/>
        <cfvo type="max"/>
        <color rgb="FFF8696B"/>
        <color rgb="FFFFEB84"/>
        <color rgb="FF63BE7B"/>
      </colorScale>
    </cfRule>
    <cfRule type="colorScale" priority="137">
      <colorScale>
        <cfvo type="percent" val="&quot;*&quot;"/>
        <cfvo type="percentile" val="50"/>
        <cfvo type="max"/>
        <color theme="6"/>
        <color rgb="FFFFEB84"/>
        <color rgb="FF63BE7B"/>
      </colorScale>
    </cfRule>
    <cfRule type="colorScale" priority="138">
      <colorScale>
        <cfvo type="num" val="0"/>
        <cfvo type="num" val="1"/>
        <cfvo type="num" val="2"/>
        <color theme="2" tint="-0.749992370372631"/>
        <color theme="3"/>
        <color theme="7"/>
      </colorScale>
    </cfRule>
    <cfRule type="expression" dxfId="544" priority="139">
      <formula>3</formula>
    </cfRule>
  </conditionalFormatting>
  <conditionalFormatting sqref="D130:D134">
    <cfRule type="colorScale" priority="121">
      <colorScale>
        <cfvo type="num" val="0"/>
        <cfvo type="num" val="1"/>
        <cfvo type="num" val="2"/>
        <color rgb="FFFF0000"/>
        <color rgb="FFFFFF00"/>
        <color rgb="FF057D19"/>
      </colorScale>
    </cfRule>
    <cfRule type="cellIs" dxfId="543" priority="126" operator="equal">
      <formula>1</formula>
    </cfRule>
    <cfRule type="cellIs" dxfId="542" priority="127" operator="equal">
      <formula>2</formula>
    </cfRule>
    <cfRule type="cellIs" dxfId="541" priority="128" operator="equal">
      <formula>3</formula>
    </cfRule>
    <cfRule type="cellIs" dxfId="540" priority="129" operator="equal">
      <formula>2</formula>
    </cfRule>
    <cfRule type="cellIs" dxfId="539" priority="130" operator="equal">
      <formula>1</formula>
    </cfRule>
    <cfRule type="cellIs" dxfId="538" priority="131" operator="equal">
      <formula>0</formula>
    </cfRule>
    <cfRule type="cellIs" dxfId="537" priority="132" operator="equal">
      <formula>1</formula>
    </cfRule>
    <cfRule type="cellIs" dxfId="536" priority="133" operator="equal">
      <formula>2</formula>
    </cfRule>
    <cfRule type="cellIs" dxfId="535" priority="134" operator="equal">
      <formula>3</formula>
    </cfRule>
  </conditionalFormatting>
  <conditionalFormatting sqref="D130:D134">
    <cfRule type="colorScale" priority="122">
      <colorScale>
        <cfvo type="num" val="0"/>
        <cfvo type="percentile" val="50"/>
        <cfvo type="max"/>
        <color rgb="FFF8696B"/>
        <color rgb="FFFFEB84"/>
        <color rgb="FF63BE7B"/>
      </colorScale>
    </cfRule>
    <cfRule type="colorScale" priority="123">
      <colorScale>
        <cfvo type="percent" val="&quot;*&quot;"/>
        <cfvo type="percentile" val="50"/>
        <cfvo type="max"/>
        <color theme="6"/>
        <color rgb="FFFFEB84"/>
        <color rgb="FF63BE7B"/>
      </colorScale>
    </cfRule>
    <cfRule type="colorScale" priority="124">
      <colorScale>
        <cfvo type="num" val="0"/>
        <cfvo type="num" val="1"/>
        <cfvo type="num" val="2"/>
        <color theme="2" tint="-0.749992370372631"/>
        <color theme="3"/>
        <color theme="7"/>
      </colorScale>
    </cfRule>
    <cfRule type="expression" dxfId="534" priority="125">
      <formula>3</formula>
    </cfRule>
  </conditionalFormatting>
  <conditionalFormatting sqref="D136:D140">
    <cfRule type="colorScale" priority="107">
      <colorScale>
        <cfvo type="num" val="0"/>
        <cfvo type="num" val="1"/>
        <cfvo type="num" val="2"/>
        <color rgb="FFFF0000"/>
        <color rgb="FFFFFF00"/>
        <color rgb="FF057D19"/>
      </colorScale>
    </cfRule>
    <cfRule type="cellIs" dxfId="533" priority="112" operator="equal">
      <formula>1</formula>
    </cfRule>
    <cfRule type="cellIs" dxfId="532" priority="113" operator="equal">
      <formula>2</formula>
    </cfRule>
    <cfRule type="cellIs" dxfId="531" priority="114" operator="equal">
      <formula>3</formula>
    </cfRule>
    <cfRule type="cellIs" dxfId="530" priority="115" operator="equal">
      <formula>2</formula>
    </cfRule>
    <cfRule type="cellIs" dxfId="529" priority="116" operator="equal">
      <formula>1</formula>
    </cfRule>
    <cfRule type="cellIs" dxfId="528" priority="117" operator="equal">
      <formula>0</formula>
    </cfRule>
    <cfRule type="cellIs" dxfId="527" priority="118" operator="equal">
      <formula>1</formula>
    </cfRule>
    <cfRule type="cellIs" dxfId="526" priority="119" operator="equal">
      <formula>2</formula>
    </cfRule>
    <cfRule type="cellIs" dxfId="525" priority="120" operator="equal">
      <formula>3</formula>
    </cfRule>
  </conditionalFormatting>
  <conditionalFormatting sqref="D136:D140">
    <cfRule type="colorScale" priority="108">
      <colorScale>
        <cfvo type="num" val="0"/>
        <cfvo type="percentile" val="50"/>
        <cfvo type="max"/>
        <color rgb="FFF8696B"/>
        <color rgb="FFFFEB84"/>
        <color rgb="FF63BE7B"/>
      </colorScale>
    </cfRule>
    <cfRule type="colorScale" priority="109">
      <colorScale>
        <cfvo type="percent" val="&quot;*&quot;"/>
        <cfvo type="percentile" val="50"/>
        <cfvo type="max"/>
        <color theme="6"/>
        <color rgb="FFFFEB84"/>
        <color rgb="FF63BE7B"/>
      </colorScale>
    </cfRule>
    <cfRule type="colorScale" priority="110">
      <colorScale>
        <cfvo type="num" val="0"/>
        <cfvo type="num" val="1"/>
        <cfvo type="num" val="2"/>
        <color theme="2" tint="-0.749992370372631"/>
        <color theme="3"/>
        <color theme="7"/>
      </colorScale>
    </cfRule>
    <cfRule type="expression" dxfId="524" priority="111">
      <formula>3</formula>
    </cfRule>
  </conditionalFormatting>
  <conditionalFormatting sqref="D142:D146">
    <cfRule type="colorScale" priority="93">
      <colorScale>
        <cfvo type="num" val="0"/>
        <cfvo type="num" val="1"/>
        <cfvo type="num" val="2"/>
        <color rgb="FFFF0000"/>
        <color rgb="FFFFFF00"/>
        <color rgb="FF057D19"/>
      </colorScale>
    </cfRule>
    <cfRule type="cellIs" dxfId="523" priority="98" operator="equal">
      <formula>1</formula>
    </cfRule>
    <cfRule type="cellIs" dxfId="522" priority="99" operator="equal">
      <formula>2</formula>
    </cfRule>
    <cfRule type="cellIs" dxfId="521" priority="100" operator="equal">
      <formula>3</formula>
    </cfRule>
    <cfRule type="cellIs" dxfId="520" priority="101" operator="equal">
      <formula>2</formula>
    </cfRule>
    <cfRule type="cellIs" dxfId="519" priority="102" operator="equal">
      <formula>1</formula>
    </cfRule>
    <cfRule type="cellIs" dxfId="518" priority="103" operator="equal">
      <formula>0</formula>
    </cfRule>
    <cfRule type="cellIs" dxfId="517" priority="104" operator="equal">
      <formula>1</formula>
    </cfRule>
    <cfRule type="cellIs" dxfId="516" priority="105" operator="equal">
      <formula>2</formula>
    </cfRule>
    <cfRule type="cellIs" dxfId="515" priority="106" operator="equal">
      <formula>3</formula>
    </cfRule>
  </conditionalFormatting>
  <conditionalFormatting sqref="D142:D146">
    <cfRule type="colorScale" priority="94">
      <colorScale>
        <cfvo type="num" val="0"/>
        <cfvo type="percentile" val="50"/>
        <cfvo type="max"/>
        <color rgb="FFF8696B"/>
        <color rgb="FFFFEB84"/>
        <color rgb="FF63BE7B"/>
      </colorScale>
    </cfRule>
    <cfRule type="colorScale" priority="95">
      <colorScale>
        <cfvo type="percent" val="&quot;*&quot;"/>
        <cfvo type="percentile" val="50"/>
        <cfvo type="max"/>
        <color theme="6"/>
        <color rgb="FFFFEB84"/>
        <color rgb="FF63BE7B"/>
      </colorScale>
    </cfRule>
    <cfRule type="colorScale" priority="96">
      <colorScale>
        <cfvo type="num" val="0"/>
        <cfvo type="num" val="1"/>
        <cfvo type="num" val="2"/>
        <color theme="2" tint="-0.749992370372631"/>
        <color theme="3"/>
        <color theme="7"/>
      </colorScale>
    </cfRule>
    <cfRule type="expression" dxfId="514" priority="97">
      <formula>3</formula>
    </cfRule>
  </conditionalFormatting>
  <conditionalFormatting sqref="D148:D153">
    <cfRule type="colorScale" priority="79">
      <colorScale>
        <cfvo type="num" val="0"/>
        <cfvo type="num" val="1"/>
        <cfvo type="num" val="2"/>
        <color rgb="FFFF0000"/>
        <color rgb="FFFFFF00"/>
        <color rgb="FF057D19"/>
      </colorScale>
    </cfRule>
    <cfRule type="cellIs" dxfId="513" priority="84" operator="equal">
      <formula>1</formula>
    </cfRule>
    <cfRule type="cellIs" dxfId="512" priority="85" operator="equal">
      <formula>2</formula>
    </cfRule>
    <cfRule type="cellIs" dxfId="511" priority="86" operator="equal">
      <formula>3</formula>
    </cfRule>
    <cfRule type="cellIs" dxfId="510" priority="87" operator="equal">
      <formula>2</formula>
    </cfRule>
    <cfRule type="cellIs" dxfId="509" priority="88" operator="equal">
      <formula>1</formula>
    </cfRule>
    <cfRule type="cellIs" dxfId="508" priority="89" operator="equal">
      <formula>0</formula>
    </cfRule>
    <cfRule type="cellIs" dxfId="507" priority="90" operator="equal">
      <formula>1</formula>
    </cfRule>
    <cfRule type="cellIs" dxfId="506" priority="91" operator="equal">
      <formula>2</formula>
    </cfRule>
    <cfRule type="cellIs" dxfId="505" priority="92" operator="equal">
      <formula>3</formula>
    </cfRule>
  </conditionalFormatting>
  <conditionalFormatting sqref="D148:D153">
    <cfRule type="colorScale" priority="80">
      <colorScale>
        <cfvo type="num" val="0"/>
        <cfvo type="percentile" val="50"/>
        <cfvo type="max"/>
        <color rgb="FFF8696B"/>
        <color rgb="FFFFEB84"/>
        <color rgb="FF63BE7B"/>
      </colorScale>
    </cfRule>
    <cfRule type="colorScale" priority="81">
      <colorScale>
        <cfvo type="percent" val="&quot;*&quot;"/>
        <cfvo type="percentile" val="50"/>
        <cfvo type="max"/>
        <color theme="6"/>
        <color rgb="FFFFEB84"/>
        <color rgb="FF63BE7B"/>
      </colorScale>
    </cfRule>
    <cfRule type="colorScale" priority="82">
      <colorScale>
        <cfvo type="num" val="0"/>
        <cfvo type="num" val="1"/>
        <cfvo type="num" val="2"/>
        <color theme="2" tint="-0.749992370372631"/>
        <color theme="3"/>
        <color theme="7"/>
      </colorScale>
    </cfRule>
    <cfRule type="expression" dxfId="504" priority="83">
      <formula>3</formula>
    </cfRule>
  </conditionalFormatting>
  <conditionalFormatting sqref="D155:D158">
    <cfRule type="colorScale" priority="65">
      <colorScale>
        <cfvo type="num" val="0"/>
        <cfvo type="num" val="1"/>
        <cfvo type="num" val="2"/>
        <color rgb="FFFF0000"/>
        <color rgb="FFFFFF00"/>
        <color rgb="FF057D19"/>
      </colorScale>
    </cfRule>
    <cfRule type="cellIs" dxfId="503" priority="70" operator="equal">
      <formula>1</formula>
    </cfRule>
    <cfRule type="cellIs" dxfId="502" priority="71" operator="equal">
      <formula>2</formula>
    </cfRule>
    <cfRule type="cellIs" dxfId="501" priority="72" operator="equal">
      <formula>3</formula>
    </cfRule>
    <cfRule type="cellIs" dxfId="500" priority="73" operator="equal">
      <formula>2</formula>
    </cfRule>
    <cfRule type="cellIs" dxfId="499" priority="74" operator="equal">
      <formula>1</formula>
    </cfRule>
    <cfRule type="cellIs" dxfId="498" priority="75" operator="equal">
      <formula>0</formula>
    </cfRule>
    <cfRule type="cellIs" dxfId="497" priority="76" operator="equal">
      <formula>1</formula>
    </cfRule>
    <cfRule type="cellIs" dxfId="496" priority="77" operator="equal">
      <formula>2</formula>
    </cfRule>
    <cfRule type="cellIs" dxfId="495" priority="78" operator="equal">
      <formula>3</formula>
    </cfRule>
  </conditionalFormatting>
  <conditionalFormatting sqref="D160:D164">
    <cfRule type="colorScale" priority="51">
      <colorScale>
        <cfvo type="num" val="0"/>
        <cfvo type="num" val="1"/>
        <cfvo type="num" val="2"/>
        <color rgb="FFFF0000"/>
        <color rgb="FFFFFF00"/>
        <color rgb="FF057D19"/>
      </colorScale>
    </cfRule>
    <cfRule type="cellIs" dxfId="494" priority="56" operator="equal">
      <formula>1</formula>
    </cfRule>
    <cfRule type="cellIs" dxfId="493" priority="57" operator="equal">
      <formula>2</formula>
    </cfRule>
    <cfRule type="cellIs" dxfId="492" priority="58" operator="equal">
      <formula>3</formula>
    </cfRule>
    <cfRule type="cellIs" dxfId="491" priority="59" operator="equal">
      <formula>2</formula>
    </cfRule>
    <cfRule type="cellIs" dxfId="490" priority="60" operator="equal">
      <formula>1</formula>
    </cfRule>
    <cfRule type="cellIs" dxfId="489" priority="61" operator="equal">
      <formula>0</formula>
    </cfRule>
    <cfRule type="cellIs" dxfId="488" priority="62" operator="equal">
      <formula>1</formula>
    </cfRule>
    <cfRule type="cellIs" dxfId="487" priority="63" operator="equal">
      <formula>2</formula>
    </cfRule>
    <cfRule type="cellIs" dxfId="486" priority="64" operator="equal">
      <formula>3</formula>
    </cfRule>
  </conditionalFormatting>
  <conditionalFormatting sqref="D166:D169">
    <cfRule type="colorScale" priority="37">
      <colorScale>
        <cfvo type="num" val="0"/>
        <cfvo type="num" val="1"/>
        <cfvo type="num" val="2"/>
        <color rgb="FFFF0000"/>
        <color rgb="FFFFFF00"/>
        <color rgb="FF057D19"/>
      </colorScale>
    </cfRule>
    <cfRule type="cellIs" dxfId="485" priority="42" operator="equal">
      <formula>1</formula>
    </cfRule>
    <cfRule type="cellIs" dxfId="484" priority="43" operator="equal">
      <formula>2</formula>
    </cfRule>
    <cfRule type="cellIs" dxfId="483" priority="44" operator="equal">
      <formula>3</formula>
    </cfRule>
    <cfRule type="cellIs" dxfId="482" priority="45" operator="equal">
      <formula>2</formula>
    </cfRule>
    <cfRule type="cellIs" dxfId="481" priority="46" operator="equal">
      <formula>1</formula>
    </cfRule>
    <cfRule type="cellIs" dxfId="480" priority="47" operator="equal">
      <formula>0</formula>
    </cfRule>
    <cfRule type="cellIs" dxfId="479" priority="48" operator="equal">
      <formula>1</formula>
    </cfRule>
    <cfRule type="cellIs" dxfId="478" priority="49" operator="equal">
      <formula>2</formula>
    </cfRule>
    <cfRule type="cellIs" dxfId="477" priority="50" operator="equal">
      <formula>3</formula>
    </cfRule>
  </conditionalFormatting>
  <conditionalFormatting sqref="D160:D164">
    <cfRule type="colorScale" priority="1916">
      <colorScale>
        <cfvo type="num" val="0"/>
        <cfvo type="percentile" val="50"/>
        <cfvo type="max"/>
        <color rgb="FFF8696B"/>
        <color rgb="FFFFEB84"/>
        <color rgb="FF63BE7B"/>
      </colorScale>
    </cfRule>
    <cfRule type="colorScale" priority="1917">
      <colorScale>
        <cfvo type="percent" val="&quot;*&quot;"/>
        <cfvo type="percentile" val="50"/>
        <cfvo type="max"/>
        <color theme="6"/>
        <color rgb="FFFFEB84"/>
        <color rgb="FF63BE7B"/>
      </colorScale>
    </cfRule>
    <cfRule type="colorScale" priority="1918">
      <colorScale>
        <cfvo type="num" val="0"/>
        <cfvo type="num" val="1"/>
        <cfvo type="num" val="2"/>
        <color theme="2" tint="-0.749992370372631"/>
        <color theme="3"/>
        <color theme="7"/>
      </colorScale>
    </cfRule>
    <cfRule type="expression" dxfId="476" priority="1919">
      <formula>3</formula>
    </cfRule>
  </conditionalFormatting>
  <conditionalFormatting sqref="P155:P158">
    <cfRule type="containsText" dxfId="475" priority="17" operator="containsText" text="غير مكتمل">
      <formula>NOT(ISERROR(SEARCH("غير مكتمل",P155)))</formula>
    </cfRule>
    <cfRule type="containsText" dxfId="474" priority="18" operator="containsText" text="مكتمل">
      <formula>NOT(ISERROR(SEARCH("مكتمل",P155)))</formula>
    </cfRule>
  </conditionalFormatting>
  <conditionalFormatting sqref="P93">
    <cfRule type="containsText" dxfId="473" priority="33" operator="containsText" text="غير مكتمل">
      <formula>NOT(ISERROR(SEARCH("غير مكتمل",P93)))</formula>
    </cfRule>
    <cfRule type="containsText" dxfId="472" priority="34" operator="containsText" text="مكتمل">
      <formula>NOT(ISERROR(SEARCH("مكتمل",P93)))</formula>
    </cfRule>
  </conditionalFormatting>
  <conditionalFormatting sqref="P153">
    <cfRule type="containsText" dxfId="471" priority="31" operator="containsText" text="غير مكتمل">
      <formula>NOT(ISERROR(SEARCH("غير مكتمل",P153)))</formula>
    </cfRule>
    <cfRule type="containsText" dxfId="470" priority="32" operator="containsText" text="مكتمل">
      <formula>NOT(ISERROR(SEARCH("مكتمل",P153)))</formula>
    </cfRule>
  </conditionalFormatting>
  <conditionalFormatting sqref="P148">
    <cfRule type="containsText" dxfId="469" priority="29" operator="containsText" text="غير مكتمل">
      <formula>NOT(ISERROR(SEARCH("غير مكتمل",P148)))</formula>
    </cfRule>
    <cfRule type="containsText" dxfId="468" priority="30" operator="containsText" text="مكتمل">
      <formula>NOT(ISERROR(SEARCH("مكتمل",P148)))</formula>
    </cfRule>
  </conditionalFormatting>
  <conditionalFormatting sqref="P123">
    <cfRule type="containsText" dxfId="467" priority="27" operator="containsText" text="غير مكتمل">
      <formula>NOT(ISERROR(SEARCH("غير مكتمل",P123)))</formula>
    </cfRule>
    <cfRule type="containsText" dxfId="466" priority="28" operator="containsText" text="مكتمل">
      <formula>NOT(ISERROR(SEARCH("مكتمل",P123)))</formula>
    </cfRule>
  </conditionalFormatting>
  <conditionalFormatting sqref="P118">
    <cfRule type="containsText" dxfId="465" priority="25" operator="containsText" text="غير مكتمل">
      <formula>NOT(ISERROR(SEARCH("غير مكتمل",P118)))</formula>
    </cfRule>
    <cfRule type="containsText" dxfId="464" priority="26" operator="containsText" text="مكتمل">
      <formula>NOT(ISERROR(SEARCH("مكتمل",P118)))</formula>
    </cfRule>
  </conditionalFormatting>
  <conditionalFormatting sqref="P111">
    <cfRule type="containsText" dxfId="463" priority="23" operator="containsText" text="غير مكتمل">
      <formula>NOT(ISERROR(SEARCH("غير مكتمل",P111)))</formula>
    </cfRule>
    <cfRule type="containsText" dxfId="462" priority="24" operator="containsText" text="مكتمل">
      <formula>NOT(ISERROR(SEARCH("مكتمل",P111)))</formula>
    </cfRule>
  </conditionalFormatting>
  <conditionalFormatting sqref="P98">
    <cfRule type="containsText" dxfId="461" priority="21" operator="containsText" text="غير مكتمل">
      <formula>NOT(ISERROR(SEARCH("غير مكتمل",P98)))</formula>
    </cfRule>
    <cfRule type="containsText" dxfId="460" priority="22" operator="containsText" text="مكتمل">
      <formula>NOT(ISERROR(SEARCH("مكتمل",P98)))</formula>
    </cfRule>
  </conditionalFormatting>
  <conditionalFormatting sqref="P152">
    <cfRule type="containsText" dxfId="459" priority="19" operator="containsText" text="غير مكتمل">
      <formula>NOT(ISERROR(SEARCH("غير مكتمل",P152)))</formula>
    </cfRule>
    <cfRule type="containsText" dxfId="458" priority="20" operator="containsText" text="مكتمل">
      <formula>NOT(ISERROR(SEARCH("مكتمل",P152)))</formula>
    </cfRule>
  </conditionalFormatting>
  <conditionalFormatting sqref="P155">
    <cfRule type="containsText" dxfId="457" priority="15" operator="containsText" text="غير مكتمل">
      <formula>NOT(ISERROR(SEARCH("غير مكتمل",P155)))</formula>
    </cfRule>
    <cfRule type="containsText" dxfId="456" priority="16" operator="containsText" text="مكتمل">
      <formula>NOT(ISERROR(SEARCH("مكتمل",P155)))</formula>
    </cfRule>
  </conditionalFormatting>
  <conditionalFormatting sqref="P160:P164">
    <cfRule type="containsText" dxfId="455" priority="11" operator="containsText" text="غير مكتمل">
      <formula>NOT(ISERROR(SEARCH("غير مكتمل",P160)))</formula>
    </cfRule>
    <cfRule type="containsText" dxfId="454" priority="12" operator="containsText" text="مكتمل">
      <formula>NOT(ISERROR(SEARCH("مكتمل",P160)))</formula>
    </cfRule>
  </conditionalFormatting>
  <conditionalFormatting sqref="P160">
    <cfRule type="containsText" dxfId="453" priority="9" operator="containsText" text="غير مكتمل">
      <formula>NOT(ISERROR(SEARCH("غير مكتمل",P160)))</formula>
    </cfRule>
    <cfRule type="containsText" dxfId="452" priority="10" operator="containsText" text="مكتمل">
      <formula>NOT(ISERROR(SEARCH("مكتمل",P160)))</formula>
    </cfRule>
  </conditionalFormatting>
  <conditionalFormatting sqref="P164">
    <cfRule type="containsText" dxfId="451" priority="7" operator="containsText" text="غير مكتمل">
      <formula>NOT(ISERROR(SEARCH("غير مكتمل",P164)))</formula>
    </cfRule>
    <cfRule type="containsText" dxfId="450" priority="8" operator="containsText" text="مكتمل">
      <formula>NOT(ISERROR(SEARCH("مكتمل",P164)))</formula>
    </cfRule>
  </conditionalFormatting>
  <conditionalFormatting sqref="P166:P169">
    <cfRule type="containsText" dxfId="449" priority="5" operator="containsText" text="غير مكتمل">
      <formula>NOT(ISERROR(SEARCH("غير مكتمل",P166)))</formula>
    </cfRule>
    <cfRule type="containsText" dxfId="448" priority="6" operator="containsText" text="مكتمل">
      <formula>NOT(ISERROR(SEARCH("مكتمل",P166)))</formula>
    </cfRule>
  </conditionalFormatting>
  <conditionalFormatting sqref="P166">
    <cfRule type="containsText" dxfId="447" priority="3" operator="containsText" text="غير مكتمل">
      <formula>NOT(ISERROR(SEARCH("غير مكتمل",P166)))</formula>
    </cfRule>
    <cfRule type="containsText" dxfId="446" priority="4" operator="containsText" text="مكتمل">
      <formula>NOT(ISERROR(SEARCH("مكتمل",P166)))</formula>
    </cfRule>
  </conditionalFormatting>
  <conditionalFormatting sqref="D155:D158">
    <cfRule type="colorScale" priority="1920">
      <colorScale>
        <cfvo type="num" val="0"/>
        <cfvo type="percentile" val="50"/>
        <cfvo type="max"/>
        <color rgb="FFF8696B"/>
        <color rgb="FFFFEB84"/>
        <color rgb="FF63BE7B"/>
      </colorScale>
    </cfRule>
    <cfRule type="colorScale" priority="1921">
      <colorScale>
        <cfvo type="percent" val="&quot;*&quot;"/>
        <cfvo type="percentile" val="50"/>
        <cfvo type="max"/>
        <color theme="6"/>
        <color rgb="FFFFEB84"/>
        <color rgb="FF63BE7B"/>
      </colorScale>
    </cfRule>
    <cfRule type="colorScale" priority="1922">
      <colorScale>
        <cfvo type="num" val="0"/>
        <cfvo type="num" val="1"/>
        <cfvo type="num" val="2"/>
        <color theme="2" tint="-0.749992370372631"/>
        <color theme="3"/>
        <color theme="7"/>
      </colorScale>
    </cfRule>
    <cfRule type="expression" dxfId="445" priority="1923">
      <formula>3</formula>
    </cfRule>
  </conditionalFormatting>
  <conditionalFormatting sqref="D166:D169">
    <cfRule type="colorScale" priority="1924">
      <colorScale>
        <cfvo type="num" val="0"/>
        <cfvo type="percentile" val="50"/>
        <cfvo type="max"/>
        <color rgb="FFF8696B"/>
        <color rgb="FFFFEB84"/>
        <color rgb="FF63BE7B"/>
      </colorScale>
    </cfRule>
    <cfRule type="colorScale" priority="1925">
      <colorScale>
        <cfvo type="percent" val="&quot;*&quot;"/>
        <cfvo type="percentile" val="50"/>
        <cfvo type="max"/>
        <color theme="6"/>
        <color rgb="FFFFEB84"/>
        <color rgb="FF63BE7B"/>
      </colorScale>
    </cfRule>
    <cfRule type="colorScale" priority="1926">
      <colorScale>
        <cfvo type="num" val="0"/>
        <cfvo type="num" val="1"/>
        <cfvo type="num" val="2"/>
        <color theme="2" tint="-0.749992370372631"/>
        <color theme="3"/>
        <color theme="7"/>
      </colorScale>
    </cfRule>
    <cfRule type="expression" dxfId="444" priority="1927">
      <formula>3</formula>
    </cfRule>
  </conditionalFormatting>
  <dataValidations count="6">
    <dataValidation type="list" allowBlank="1" showInputMessage="1" showErrorMessage="1" sqref="D130:D169 D125:D128 D13:D18 D25:D29 D31:D34 D36:D40 D42:D46 D118:D123 D20:D23 D54:D58 D60:D65 D67:D72 D81:D85 D87:D91 D93:D98 D100:D103 D74:D79 D105:D109 D111:D116 D48:D52 D4:D11">
      <formula1>$L$6:$L$9</formula1>
    </dataValidation>
    <dataValidation type="list" allowBlank="1" showInputMessage="1" showErrorMessage="1" sqref="E92 E80 E117 E99 E86 E30 E35 E41 E104 E47 E53 E124 E59 E66 E110 E73 E129">
      <formula1>#REF!</formula1>
    </dataValidation>
    <dataValidation type="list" allowBlank="1" showInputMessage="1" showErrorMessage="1" sqref="D2:D3">
      <formula1>$K$6:$K$9</formula1>
    </dataValidation>
    <dataValidation type="whole" allowBlank="1" showErrorMessage="1" errorTitle="evaluation score error" error="scoring is only 0 or 1 or 2" promptTitle="standard evaluation score" prompt="enter 0 or 1 or 2" sqref="E19:G19 F35:G35 F41:G41 F66:G66 F86:G86 F92:G92 F99:G99 F117:G117 F110:G110 F104:G104 F124:G124 F129:G129 N155:O155">
      <formula1>0</formula1>
      <formula2>2</formula2>
    </dataValidation>
    <dataValidation type="list" allowBlank="1" showInputMessage="1" showErrorMessage="1" sqref="P148:P153 P13:P18 P20:P23 P25:P29 P31:P34 P36:P40 P42:P46 P48:P52 P54:P58 P60:P65 P67:P72 P74:P79 P81:P85 P87:P91 P93:P98 J104 P105:P109 P111:P116 P125:P128 J124 P118:P123 P142:P146 P155:P158 P136:P140 P130:P134 P166:P169 P160:P164 P100:P103">
      <formula1>"مكتمل,غير مكتمل"</formula1>
    </dataValidation>
    <dataValidation type="custom" allowBlank="1" showErrorMessage="1" errorTitle="evaluation score error" error="scoring is only 0 or 1 or 2" promptTitle="standard evaluation score" prompt="enter 0 or 1 or 2" sqref="C111">
      <formula1>E111*$L$13+F111*$M$13+G111*$N$13</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675" operator="containsText" id="{57E2B324-6267-4FA1-991C-302B59446125}">
            <xm:f>NOT(ISERROR(SEARCH($H$6,I12)))</xm:f>
            <xm:f>$H$6</xm:f>
            <x14:dxf>
              <fill>
                <patternFill>
                  <bgColor rgb="FF297B29"/>
                </patternFill>
              </fill>
            </x14:dxf>
          </x14:cfRule>
          <xm:sqref>I12</xm:sqref>
        </x14:conditionalFormatting>
        <x14:conditionalFormatting xmlns:xm="http://schemas.microsoft.com/office/excel/2006/main">
          <x14:cfRule type="containsText" priority="668" operator="containsText" id="{82922941-6A8C-4639-8CC0-D64852C7043E}">
            <xm:f>NOT(ISERROR(SEARCH($H$6,I19)))</xm:f>
            <xm:f>$H$6</xm:f>
            <x14:dxf>
              <fill>
                <patternFill>
                  <bgColor rgb="FF297B29"/>
                </patternFill>
              </fill>
            </x14:dxf>
          </x14:cfRule>
          <xm:sqref>I19</xm:sqref>
        </x14:conditionalFormatting>
        <x14:conditionalFormatting xmlns:xm="http://schemas.microsoft.com/office/excel/2006/main">
          <x14:cfRule type="containsText" priority="661" operator="containsText" id="{AD703903-C1F5-4BAC-9A05-01DA4D6CAA5A}">
            <xm:f>NOT(ISERROR(SEARCH($H$6,I24)))</xm:f>
            <xm:f>$H$6</xm:f>
            <x14:dxf>
              <fill>
                <patternFill>
                  <bgColor rgb="FF297B29"/>
                </patternFill>
              </fill>
            </x14:dxf>
          </x14:cfRule>
          <xm:sqref>I24</xm:sqref>
        </x14:conditionalFormatting>
        <x14:conditionalFormatting xmlns:xm="http://schemas.microsoft.com/office/excel/2006/main">
          <x14:cfRule type="containsText" priority="654" operator="containsText" id="{C4145332-C058-41B3-963B-3E357CF0A57D}">
            <xm:f>NOT(ISERROR(SEARCH($H$6,I30)))</xm:f>
            <xm:f>$H$6</xm:f>
            <x14:dxf>
              <fill>
                <patternFill>
                  <bgColor rgb="FF297B29"/>
                </patternFill>
              </fill>
            </x14:dxf>
          </x14:cfRule>
          <xm:sqref>I30</xm:sqref>
        </x14:conditionalFormatting>
        <x14:conditionalFormatting xmlns:xm="http://schemas.microsoft.com/office/excel/2006/main">
          <x14:cfRule type="containsText" priority="647" operator="containsText" id="{A1BE1D9F-DCFA-43BB-A61F-02DF31E0DECE}">
            <xm:f>NOT(ISERROR(SEARCH($H$6,I35)))</xm:f>
            <xm:f>$H$6</xm:f>
            <x14:dxf>
              <fill>
                <patternFill>
                  <bgColor rgb="FF297B29"/>
                </patternFill>
              </fill>
            </x14:dxf>
          </x14:cfRule>
          <xm:sqref>I35</xm:sqref>
        </x14:conditionalFormatting>
        <x14:conditionalFormatting xmlns:xm="http://schemas.microsoft.com/office/excel/2006/main">
          <x14:cfRule type="containsText" priority="640" operator="containsText" id="{5BC49F70-C47F-4C28-9BAD-52A197ECFF57}">
            <xm:f>NOT(ISERROR(SEARCH($H$6,I41)))</xm:f>
            <xm:f>$H$6</xm:f>
            <x14:dxf>
              <fill>
                <patternFill>
                  <bgColor rgb="FF297B29"/>
                </patternFill>
              </fill>
            </x14:dxf>
          </x14:cfRule>
          <xm:sqref>I41</xm:sqref>
        </x14:conditionalFormatting>
        <x14:conditionalFormatting xmlns:xm="http://schemas.microsoft.com/office/excel/2006/main">
          <x14:cfRule type="containsText" priority="633" operator="containsText" id="{FE307AF1-8459-4829-A138-E5072B675021}">
            <xm:f>NOT(ISERROR(SEARCH($H$6,I47)))</xm:f>
            <xm:f>$H$6</xm:f>
            <x14:dxf>
              <fill>
                <patternFill>
                  <bgColor rgb="FF297B29"/>
                </patternFill>
              </fill>
            </x14:dxf>
          </x14:cfRule>
          <xm:sqref>I47</xm:sqref>
        </x14:conditionalFormatting>
        <x14:conditionalFormatting xmlns:xm="http://schemas.microsoft.com/office/excel/2006/main">
          <x14:cfRule type="containsText" priority="626" operator="containsText" id="{2BA156F2-C868-4669-8876-AFA7466063AB}">
            <xm:f>NOT(ISERROR(SEARCH($H$6,I53)))</xm:f>
            <xm:f>$H$6</xm:f>
            <x14:dxf>
              <fill>
                <patternFill>
                  <bgColor rgb="FF297B29"/>
                </patternFill>
              </fill>
            </x14:dxf>
          </x14:cfRule>
          <xm:sqref>I53</xm:sqref>
        </x14:conditionalFormatting>
        <x14:conditionalFormatting xmlns:xm="http://schemas.microsoft.com/office/excel/2006/main">
          <x14:cfRule type="containsText" priority="619" operator="containsText" id="{1B2720D4-DE09-445A-AEF2-BF868FCA9E26}">
            <xm:f>NOT(ISERROR(SEARCH($H$6,I59)))</xm:f>
            <xm:f>$H$6</xm:f>
            <x14:dxf>
              <fill>
                <patternFill>
                  <bgColor rgb="FF297B29"/>
                </patternFill>
              </fill>
            </x14:dxf>
          </x14:cfRule>
          <xm:sqref>I59</xm:sqref>
        </x14:conditionalFormatting>
        <x14:conditionalFormatting xmlns:xm="http://schemas.microsoft.com/office/excel/2006/main">
          <x14:cfRule type="containsText" priority="612" operator="containsText" id="{40E4DFA7-2896-47BC-9705-8936BFFA82FD}">
            <xm:f>NOT(ISERROR(SEARCH($H$6,I66)))</xm:f>
            <xm:f>$H$6</xm:f>
            <x14:dxf>
              <fill>
                <patternFill>
                  <bgColor rgb="FF297B29"/>
                </patternFill>
              </fill>
            </x14:dxf>
          </x14:cfRule>
          <xm:sqref>I66</xm:sqref>
        </x14:conditionalFormatting>
        <x14:conditionalFormatting xmlns:xm="http://schemas.microsoft.com/office/excel/2006/main">
          <x14:cfRule type="containsText" priority="605" operator="containsText" id="{D175A0C3-1AEE-4554-B380-B70964CB3E77}">
            <xm:f>NOT(ISERROR(SEARCH($H$6,I73)))</xm:f>
            <xm:f>$H$6</xm:f>
            <x14:dxf>
              <fill>
                <patternFill>
                  <bgColor rgb="FF297B29"/>
                </patternFill>
              </fill>
            </x14:dxf>
          </x14:cfRule>
          <xm:sqref>I73</xm:sqref>
        </x14:conditionalFormatting>
        <x14:conditionalFormatting xmlns:xm="http://schemas.microsoft.com/office/excel/2006/main">
          <x14:cfRule type="containsText" priority="591" operator="containsText" id="{3A6E6509-E732-46FA-BDBD-C7E802D3063C}">
            <xm:f>NOT(ISERROR(SEARCH($H$6,I80)))</xm:f>
            <xm:f>$H$6</xm:f>
            <x14:dxf>
              <fill>
                <patternFill>
                  <bgColor rgb="FF297B29"/>
                </patternFill>
              </fill>
            </x14:dxf>
          </x14:cfRule>
          <xm:sqref>I80</xm:sqref>
        </x14:conditionalFormatting>
        <x14:conditionalFormatting xmlns:xm="http://schemas.microsoft.com/office/excel/2006/main">
          <x14:cfRule type="containsText" priority="584" operator="containsText" id="{D1135449-D7F1-4AEE-A390-C5D801071F30}">
            <xm:f>NOT(ISERROR(SEARCH($H$6,I86)))</xm:f>
            <xm:f>$H$6</xm:f>
            <x14:dxf>
              <fill>
                <patternFill>
                  <bgColor rgb="FF297B29"/>
                </patternFill>
              </fill>
            </x14:dxf>
          </x14:cfRule>
          <xm:sqref>I86</xm:sqref>
        </x14:conditionalFormatting>
        <x14:conditionalFormatting xmlns:xm="http://schemas.microsoft.com/office/excel/2006/main">
          <x14:cfRule type="containsText" priority="577" operator="containsText" id="{74AEEF5A-B666-4695-8342-7A25F378DEB3}">
            <xm:f>NOT(ISERROR(SEARCH($H$6,I92)))</xm:f>
            <xm:f>$H$6</xm:f>
            <x14:dxf>
              <fill>
                <patternFill>
                  <bgColor rgb="FF297B29"/>
                </patternFill>
              </fill>
            </x14:dxf>
          </x14:cfRule>
          <xm:sqref>I92</xm:sqref>
        </x14:conditionalFormatting>
        <x14:conditionalFormatting xmlns:xm="http://schemas.microsoft.com/office/excel/2006/main">
          <x14:cfRule type="containsText" priority="570" operator="containsText" id="{CD1DF31B-71E4-4BCB-861F-9440F76FBBEE}">
            <xm:f>NOT(ISERROR(SEARCH($H$6,I99)))</xm:f>
            <xm:f>$H$6</xm:f>
            <x14:dxf>
              <fill>
                <patternFill>
                  <bgColor rgb="FF297B29"/>
                </patternFill>
              </fill>
            </x14:dxf>
          </x14:cfRule>
          <xm:sqref>I99</xm:sqref>
        </x14:conditionalFormatting>
        <x14:conditionalFormatting xmlns:xm="http://schemas.microsoft.com/office/excel/2006/main">
          <x14:cfRule type="containsText" priority="563" operator="containsText" id="{08DCE750-8D26-4FA3-A85B-3AA1C296D810}">
            <xm:f>NOT(ISERROR(SEARCH($H$6,I104)))</xm:f>
            <xm:f>$H$6</xm:f>
            <x14:dxf>
              <fill>
                <patternFill>
                  <bgColor rgb="FF297B29"/>
                </patternFill>
              </fill>
            </x14:dxf>
          </x14:cfRule>
          <xm:sqref>I104</xm:sqref>
        </x14:conditionalFormatting>
        <x14:conditionalFormatting xmlns:xm="http://schemas.microsoft.com/office/excel/2006/main">
          <x14:cfRule type="containsText" priority="556" operator="containsText" id="{ADF75175-F224-4480-8559-C14FCB6FE408}">
            <xm:f>NOT(ISERROR(SEARCH($H$6,I110)))</xm:f>
            <xm:f>$H$6</xm:f>
            <x14:dxf>
              <fill>
                <patternFill>
                  <bgColor rgb="FF297B29"/>
                </patternFill>
              </fill>
            </x14:dxf>
          </x14:cfRule>
          <xm:sqref>I110</xm:sqref>
        </x14:conditionalFormatting>
        <x14:conditionalFormatting xmlns:xm="http://schemas.microsoft.com/office/excel/2006/main">
          <x14:cfRule type="containsText" priority="549" operator="containsText" id="{402AF6FA-1E5E-4A38-8DF4-E287F51D479D}">
            <xm:f>NOT(ISERROR(SEARCH($H$6,I117)))</xm:f>
            <xm:f>$H$6</xm:f>
            <x14:dxf>
              <fill>
                <patternFill>
                  <bgColor rgb="FF297B29"/>
                </patternFill>
              </fill>
            </x14:dxf>
          </x14:cfRule>
          <xm:sqref>I117</xm:sqref>
        </x14:conditionalFormatting>
        <x14:conditionalFormatting xmlns:xm="http://schemas.microsoft.com/office/excel/2006/main">
          <x14:cfRule type="containsText" priority="542" operator="containsText" id="{17619B0D-5A75-4A52-B5B1-D5CEAB26CC2D}">
            <xm:f>NOT(ISERROR(SEARCH($H$6,I124)))</xm:f>
            <xm:f>$H$6</xm:f>
            <x14:dxf>
              <fill>
                <patternFill>
                  <bgColor rgb="FF297B29"/>
                </patternFill>
              </fill>
            </x14:dxf>
          </x14:cfRule>
          <xm:sqref>I124</xm:sqref>
        </x14:conditionalFormatting>
        <x14:conditionalFormatting xmlns:xm="http://schemas.microsoft.com/office/excel/2006/main">
          <x14:cfRule type="containsText" priority="535" operator="containsText" id="{AEB68909-866B-4DDF-85EE-8A3358058BE6}">
            <xm:f>NOT(ISERROR(SEARCH($H$6,I129)))</xm:f>
            <xm:f>$H$6</xm:f>
            <x14:dxf>
              <fill>
                <patternFill>
                  <bgColor rgb="FF297B29"/>
                </patternFill>
              </fill>
            </x14:dxf>
          </x14:cfRule>
          <xm:sqref>I129</xm:sqref>
        </x14:conditionalFormatting>
        <x14:conditionalFormatting xmlns:xm="http://schemas.microsoft.com/office/excel/2006/main">
          <x14:cfRule type="containsText" priority="528" operator="containsText" id="{80B3D112-C674-4A62-ACEB-9BAE60FB01B5}">
            <xm:f>NOT(ISERROR(SEARCH($H$6,I135)))</xm:f>
            <xm:f>$H$6</xm:f>
            <x14:dxf>
              <fill>
                <patternFill>
                  <bgColor rgb="FF297B29"/>
                </patternFill>
              </fill>
            </x14:dxf>
          </x14:cfRule>
          <xm:sqref>I135</xm:sqref>
        </x14:conditionalFormatting>
        <x14:conditionalFormatting xmlns:xm="http://schemas.microsoft.com/office/excel/2006/main">
          <x14:cfRule type="containsText" priority="521" operator="containsText" id="{63ECFF98-8070-48F1-B82D-92FEA0C636CB}">
            <xm:f>NOT(ISERROR(SEARCH($H$6,I141)))</xm:f>
            <xm:f>$H$6</xm:f>
            <x14:dxf>
              <fill>
                <patternFill>
                  <bgColor rgb="FF297B29"/>
                </patternFill>
              </fill>
            </x14:dxf>
          </x14:cfRule>
          <xm:sqref>I141</xm:sqref>
        </x14:conditionalFormatting>
        <x14:conditionalFormatting xmlns:xm="http://schemas.microsoft.com/office/excel/2006/main">
          <x14:cfRule type="containsText" priority="514" operator="containsText" id="{C7483D11-C79C-465F-832D-DEF64AA77548}">
            <xm:f>NOT(ISERROR(SEARCH($H$6,I147)))</xm:f>
            <xm:f>$H$6</xm:f>
            <x14:dxf>
              <fill>
                <patternFill>
                  <bgColor rgb="FF297B29"/>
                </patternFill>
              </fill>
            </x14:dxf>
          </x14:cfRule>
          <xm:sqref>I147</xm:sqref>
        </x14:conditionalFormatting>
        <x14:conditionalFormatting xmlns:xm="http://schemas.microsoft.com/office/excel/2006/main">
          <x14:cfRule type="containsText" priority="507" operator="containsText" id="{B8034003-4211-4BFF-98A2-2FCA9277F540}">
            <xm:f>NOT(ISERROR(SEARCH($H$6,I154)))</xm:f>
            <xm:f>$H$6</xm:f>
            <x14:dxf>
              <fill>
                <patternFill>
                  <bgColor rgb="FF297B29"/>
                </patternFill>
              </fill>
            </x14:dxf>
          </x14:cfRule>
          <xm:sqref>I154</xm:sqref>
        </x14:conditionalFormatting>
        <x14:conditionalFormatting xmlns:xm="http://schemas.microsoft.com/office/excel/2006/main">
          <x14:cfRule type="containsText" priority="500" operator="containsText" id="{FC49FE23-0655-4F87-8FDD-33A765B39A46}">
            <xm:f>NOT(ISERROR(SEARCH($H$6,I159)))</xm:f>
            <xm:f>$H$6</xm:f>
            <x14:dxf>
              <fill>
                <patternFill>
                  <bgColor rgb="FF297B29"/>
                </patternFill>
              </fill>
            </x14:dxf>
          </x14:cfRule>
          <xm:sqref>I159</xm:sqref>
        </x14:conditionalFormatting>
        <x14:conditionalFormatting xmlns:xm="http://schemas.microsoft.com/office/excel/2006/main">
          <x14:cfRule type="containsText" priority="493" operator="containsText" id="{B71F38DB-1534-410C-B6BE-3F164F821DF0}">
            <xm:f>NOT(ISERROR(SEARCH($H$6,I165)))</xm:f>
            <xm:f>$H$6</xm:f>
            <x14:dxf>
              <fill>
                <patternFill>
                  <bgColor rgb="FF297B29"/>
                </patternFill>
              </fill>
            </x14:dxf>
          </x14:cfRule>
          <xm:sqref>I165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Q137"/>
  <sheetViews>
    <sheetView rightToLeft="1" zoomScale="39" zoomScaleNormal="39" workbookViewId="0">
      <selection activeCell="M17" sqref="M17"/>
    </sheetView>
  </sheetViews>
  <sheetFormatPr defaultRowHeight="15"/>
  <cols>
    <col min="1" max="1" width="14" customWidth="1"/>
    <col min="2" max="2" width="14.42578125" customWidth="1"/>
    <col min="3" max="3" width="162.42578125" customWidth="1"/>
    <col min="4" max="4" width="18.85546875" customWidth="1"/>
    <col min="5" max="5" width="12.28515625" customWidth="1"/>
    <col min="6" max="6" width="15.140625" customWidth="1"/>
    <col min="7" max="7" width="26" customWidth="1"/>
    <col min="8" max="8" width="29.140625" customWidth="1"/>
    <col min="9" max="9" width="28.7109375" customWidth="1"/>
    <col min="10" max="10" width="36.7109375" customWidth="1"/>
    <col min="11" max="11" width="22.5703125" customWidth="1"/>
    <col min="12" max="12" width="28.85546875" customWidth="1"/>
    <col min="13" max="13" width="31.7109375" customWidth="1"/>
    <col min="14" max="14" width="35.5703125" customWidth="1"/>
    <col min="15" max="15" width="27.28515625" customWidth="1"/>
    <col min="16" max="16" width="25.7109375" customWidth="1"/>
    <col min="17" max="17" width="9.140625" customWidth="1"/>
    <col min="19" max="20" width="9.140625" customWidth="1"/>
  </cols>
  <sheetData>
    <row r="1" spans="1:95" ht="29.25" customHeight="1">
      <c r="A1" s="380"/>
      <c r="B1" s="380"/>
      <c r="C1" s="380"/>
      <c r="D1" s="380"/>
      <c r="E1" s="380"/>
      <c r="F1" s="380"/>
      <c r="G1" s="380"/>
      <c r="H1" s="380"/>
      <c r="I1" s="380"/>
      <c r="J1" s="380"/>
      <c r="K1" s="380"/>
      <c r="L1" s="380"/>
      <c r="M1" s="380"/>
      <c r="N1" s="380"/>
      <c r="O1" s="380"/>
      <c r="P1" s="380"/>
      <c r="Q1" s="65"/>
    </row>
    <row r="2" spans="1:95" ht="50.25" customHeight="1">
      <c r="A2" s="259" t="s">
        <v>9</v>
      </c>
      <c r="B2" s="259"/>
      <c r="C2" s="259"/>
      <c r="D2" s="259"/>
      <c r="E2" s="259"/>
      <c r="F2" s="259"/>
      <c r="G2" s="259"/>
      <c r="H2" s="259"/>
      <c r="I2" s="259"/>
      <c r="J2" s="259"/>
      <c r="K2" s="259"/>
      <c r="L2" s="259"/>
      <c r="M2" s="259"/>
      <c r="N2" s="259"/>
      <c r="O2" s="259"/>
      <c r="P2" s="259"/>
      <c r="Q2" s="65"/>
    </row>
    <row r="3" spans="1:95" ht="39.75" customHeight="1">
      <c r="A3" s="342"/>
      <c r="B3" s="3"/>
      <c r="C3" s="261" t="s">
        <v>10</v>
      </c>
      <c r="D3" s="262"/>
      <c r="E3" s="261"/>
      <c r="F3" s="261"/>
      <c r="G3" s="261"/>
      <c r="H3" s="261"/>
      <c r="I3" s="261"/>
      <c r="J3" s="261"/>
      <c r="K3" s="261"/>
      <c r="L3" s="261"/>
      <c r="M3" s="261"/>
      <c r="N3" s="261"/>
      <c r="O3" s="261"/>
      <c r="P3" s="65"/>
      <c r="Q3" s="65"/>
    </row>
    <row r="4" spans="1:95" ht="39" customHeight="1">
      <c r="A4" s="342"/>
      <c r="B4" s="4"/>
      <c r="C4" s="168"/>
      <c r="D4" s="434" t="s">
        <v>11</v>
      </c>
      <c r="E4" s="434"/>
      <c r="F4" s="434"/>
      <c r="G4" s="434"/>
      <c r="H4" s="434"/>
      <c r="I4" s="434"/>
      <c r="J4" s="434"/>
      <c r="K4" s="434"/>
      <c r="L4" s="434"/>
      <c r="M4" s="434"/>
      <c r="N4" s="434"/>
      <c r="O4" s="169"/>
      <c r="P4" s="171"/>
      <c r="Q4" s="65"/>
    </row>
    <row r="5" spans="1:95" ht="54" customHeight="1">
      <c r="A5" s="342"/>
      <c r="B5" s="4"/>
      <c r="C5" s="169"/>
      <c r="D5" s="266"/>
      <c r="E5" s="267"/>
      <c r="F5" s="435" t="s">
        <v>39</v>
      </c>
      <c r="G5" s="436"/>
      <c r="H5" s="402" t="s">
        <v>12</v>
      </c>
      <c r="I5" s="403"/>
      <c r="J5" s="403"/>
      <c r="K5" s="404"/>
      <c r="L5" s="70" t="s">
        <v>13</v>
      </c>
      <c r="M5" s="73" t="s">
        <v>14</v>
      </c>
      <c r="N5" s="168"/>
      <c r="O5" s="168"/>
      <c r="P5" s="171"/>
      <c r="Q5" s="65"/>
    </row>
    <row r="6" spans="1:95" ht="36.75" customHeight="1">
      <c r="A6" s="342"/>
      <c r="B6" s="4"/>
      <c r="C6" s="168"/>
      <c r="D6" s="266"/>
      <c r="E6" s="267"/>
      <c r="F6" s="508" t="s">
        <v>40</v>
      </c>
      <c r="G6" s="509"/>
      <c r="H6" s="501" t="s">
        <v>15</v>
      </c>
      <c r="I6" s="502"/>
      <c r="J6" s="502"/>
      <c r="K6" s="503"/>
      <c r="L6" s="6">
        <v>2</v>
      </c>
      <c r="M6" s="6" t="s">
        <v>16</v>
      </c>
      <c r="N6" s="168"/>
      <c r="O6" s="168"/>
      <c r="P6" s="171"/>
      <c r="Q6" s="65"/>
    </row>
    <row r="7" spans="1:95" ht="38.25" customHeight="1">
      <c r="A7" s="342"/>
      <c r="B7" s="4"/>
      <c r="C7" s="168"/>
      <c r="D7" s="266"/>
      <c r="E7" s="267"/>
      <c r="F7" s="499" t="s">
        <v>41</v>
      </c>
      <c r="G7" s="500"/>
      <c r="H7" s="501" t="s">
        <v>17</v>
      </c>
      <c r="I7" s="502"/>
      <c r="J7" s="502"/>
      <c r="K7" s="503"/>
      <c r="L7" s="165">
        <v>1</v>
      </c>
      <c r="M7" s="9" t="s">
        <v>18</v>
      </c>
      <c r="N7" s="168"/>
      <c r="O7" s="168"/>
      <c r="P7" s="171"/>
      <c r="Q7" s="65"/>
    </row>
    <row r="8" spans="1:95" ht="33" customHeight="1">
      <c r="A8" s="342"/>
      <c r="B8" s="4"/>
      <c r="C8" s="168"/>
      <c r="D8" s="266"/>
      <c r="E8" s="267"/>
      <c r="F8" s="504" t="s">
        <v>42</v>
      </c>
      <c r="G8" s="505"/>
      <c r="H8" s="501" t="s">
        <v>19</v>
      </c>
      <c r="I8" s="502"/>
      <c r="J8" s="502"/>
      <c r="K8" s="503"/>
      <c r="L8" s="69">
        <v>0</v>
      </c>
      <c r="M8" s="69" t="s">
        <v>20</v>
      </c>
      <c r="N8" s="168"/>
      <c r="O8" s="168"/>
      <c r="P8" s="171"/>
      <c r="Q8" s="65"/>
    </row>
    <row r="9" spans="1:95" ht="33" customHeight="1">
      <c r="A9" s="342"/>
      <c r="B9" s="4"/>
      <c r="C9" s="168"/>
      <c r="D9" s="266"/>
      <c r="E9" s="267"/>
      <c r="F9" s="506" t="s">
        <v>43</v>
      </c>
      <c r="G9" s="507"/>
      <c r="H9" s="501" t="s">
        <v>21</v>
      </c>
      <c r="I9" s="502"/>
      <c r="J9" s="502"/>
      <c r="K9" s="503"/>
      <c r="L9" s="166" t="s">
        <v>22</v>
      </c>
      <c r="M9" s="11" t="s">
        <v>22</v>
      </c>
      <c r="N9" s="168"/>
      <c r="O9" s="168"/>
      <c r="P9" s="171"/>
      <c r="Q9" s="65"/>
    </row>
    <row r="10" spans="1:95" s="216" customFormat="1" ht="51" customHeight="1">
      <c r="A10" s="225" t="s">
        <v>44</v>
      </c>
      <c r="B10" s="406" t="s">
        <v>851</v>
      </c>
      <c r="C10" s="407"/>
      <c r="D10" s="449" t="s">
        <v>13</v>
      </c>
      <c r="E10" s="399" t="s">
        <v>835</v>
      </c>
      <c r="F10" s="400"/>
      <c r="G10" s="401"/>
      <c r="H10" s="429" t="s">
        <v>852</v>
      </c>
      <c r="I10" s="429" t="s">
        <v>853</v>
      </c>
      <c r="J10" s="430" t="s">
        <v>838</v>
      </c>
      <c r="K10" s="430"/>
      <c r="L10" s="430"/>
      <c r="M10" s="377" t="s">
        <v>849</v>
      </c>
      <c r="N10" s="378"/>
      <c r="O10" s="378"/>
      <c r="P10" s="379"/>
      <c r="Q10" s="65"/>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row>
    <row r="11" spans="1:95" s="216" customFormat="1" ht="37.5" customHeight="1">
      <c r="A11" s="225"/>
      <c r="B11" s="408"/>
      <c r="C11" s="409"/>
      <c r="D11" s="449"/>
      <c r="E11" s="402"/>
      <c r="F11" s="403"/>
      <c r="G11" s="404"/>
      <c r="H11" s="429"/>
      <c r="I11" s="429"/>
      <c r="J11" s="217" t="s">
        <v>839</v>
      </c>
      <c r="K11" s="218" t="s">
        <v>840</v>
      </c>
      <c r="L11" s="218" t="s">
        <v>841</v>
      </c>
      <c r="M11" s="219" t="s">
        <v>842</v>
      </c>
      <c r="N11" s="219" t="s">
        <v>160</v>
      </c>
      <c r="O11" s="219" t="s">
        <v>843</v>
      </c>
      <c r="P11" s="219" t="s">
        <v>850</v>
      </c>
      <c r="Q11" s="65"/>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row>
    <row r="12" spans="1:95" ht="57.75" customHeight="1">
      <c r="A12" s="74"/>
      <c r="B12" s="82" t="s">
        <v>292</v>
      </c>
      <c r="C12" s="312" t="s">
        <v>720</v>
      </c>
      <c r="D12" s="313"/>
      <c r="E12" s="313"/>
      <c r="F12" s="313"/>
      <c r="G12" s="350"/>
      <c r="H12" s="13">
        <f>IF(COUNT(D13:D20)=0,"N/A",SUM(D13:D20)/(COUNT(D13:D20)*2))</f>
        <v>0.5</v>
      </c>
      <c r="I12" s="14" t="str">
        <f>IF(H12="N/A","N/A", IF(H12&gt;=80%,"MET",IF(H12&gt;=50%,"PARTIAL MET","Not Met")))</f>
        <v>PARTIAL MET</v>
      </c>
      <c r="J12" s="510"/>
      <c r="K12" s="510"/>
      <c r="L12" s="510"/>
      <c r="M12" s="510"/>
      <c r="N12" s="510"/>
      <c r="O12" s="510"/>
      <c r="P12" s="510"/>
      <c r="Q12" s="65"/>
    </row>
    <row r="13" spans="1:95" ht="69.75" customHeight="1">
      <c r="A13" s="71">
        <v>1</v>
      </c>
      <c r="B13" s="343"/>
      <c r="C13" s="209" t="s">
        <v>863</v>
      </c>
      <c r="D13" s="45">
        <v>2</v>
      </c>
      <c r="E13" s="487"/>
      <c r="F13" s="488"/>
      <c r="G13" s="489"/>
      <c r="H13" s="31"/>
      <c r="I13" s="31"/>
      <c r="J13" s="155" t="s">
        <v>60</v>
      </c>
      <c r="K13" s="492"/>
      <c r="L13" s="493"/>
      <c r="M13" s="84"/>
      <c r="N13" s="85"/>
      <c r="O13" s="85"/>
      <c r="P13" s="153" t="s">
        <v>27</v>
      </c>
      <c r="Q13" s="65"/>
    </row>
    <row r="14" spans="1:95" ht="60" customHeight="1">
      <c r="A14" s="72">
        <v>2</v>
      </c>
      <c r="B14" s="344"/>
      <c r="C14" s="205" t="s">
        <v>721</v>
      </c>
      <c r="D14" s="45">
        <v>0</v>
      </c>
      <c r="E14" s="487"/>
      <c r="F14" s="488"/>
      <c r="G14" s="489"/>
      <c r="H14" s="32"/>
      <c r="I14" s="32"/>
      <c r="J14" s="155" t="s">
        <v>60</v>
      </c>
      <c r="K14" s="494"/>
      <c r="L14" s="495"/>
      <c r="M14" s="84"/>
      <c r="N14" s="85"/>
      <c r="O14" s="85"/>
      <c r="P14" s="153" t="s">
        <v>29</v>
      </c>
      <c r="Q14" s="65"/>
    </row>
    <row r="15" spans="1:95" ht="53.25" customHeight="1">
      <c r="A15" s="72">
        <v>3</v>
      </c>
      <c r="B15" s="344"/>
      <c r="C15" s="205" t="s">
        <v>722</v>
      </c>
      <c r="D15" s="45" t="s">
        <v>22</v>
      </c>
      <c r="E15" s="487"/>
      <c r="F15" s="488"/>
      <c r="G15" s="489"/>
      <c r="H15" s="32"/>
      <c r="I15" s="32"/>
      <c r="J15" s="155" t="s">
        <v>60</v>
      </c>
      <c r="K15" s="494"/>
      <c r="L15" s="495"/>
      <c r="M15" s="84"/>
      <c r="N15" s="85"/>
      <c r="O15" s="85"/>
      <c r="P15" s="153" t="s">
        <v>27</v>
      </c>
      <c r="Q15" s="65"/>
    </row>
    <row r="16" spans="1:95" ht="66.75" customHeight="1">
      <c r="A16" s="72">
        <v>4</v>
      </c>
      <c r="B16" s="344"/>
      <c r="C16" s="205" t="s">
        <v>723</v>
      </c>
      <c r="D16" s="45" t="s">
        <v>22</v>
      </c>
      <c r="E16" s="487"/>
      <c r="F16" s="488"/>
      <c r="G16" s="489"/>
      <c r="H16" s="32"/>
      <c r="I16" s="32"/>
      <c r="J16" s="155" t="s">
        <v>60</v>
      </c>
      <c r="K16" s="494"/>
      <c r="L16" s="495"/>
      <c r="M16" s="87"/>
      <c r="N16" s="87"/>
      <c r="O16" s="87"/>
      <c r="P16" s="153" t="s">
        <v>27</v>
      </c>
      <c r="Q16" s="65"/>
    </row>
    <row r="17" spans="1:17" ht="60.75" customHeight="1">
      <c r="A17" s="72">
        <v>5</v>
      </c>
      <c r="B17" s="344"/>
      <c r="C17" s="205" t="s">
        <v>724</v>
      </c>
      <c r="D17" s="45" t="s">
        <v>22</v>
      </c>
      <c r="E17" s="487"/>
      <c r="F17" s="488"/>
      <c r="G17" s="489"/>
      <c r="H17" s="32"/>
      <c r="I17" s="32"/>
      <c r="J17" s="155" t="s">
        <v>60</v>
      </c>
      <c r="K17" s="494"/>
      <c r="L17" s="495"/>
      <c r="M17" s="87"/>
      <c r="N17" s="87"/>
      <c r="O17" s="87"/>
      <c r="P17" s="153" t="s">
        <v>27</v>
      </c>
      <c r="Q17" s="65"/>
    </row>
    <row r="18" spans="1:17" ht="63" customHeight="1">
      <c r="A18" s="72">
        <v>6</v>
      </c>
      <c r="B18" s="344"/>
      <c r="C18" s="205" t="s">
        <v>725</v>
      </c>
      <c r="D18" s="45" t="s">
        <v>22</v>
      </c>
      <c r="E18" s="487"/>
      <c r="F18" s="488"/>
      <c r="G18" s="489"/>
      <c r="H18" s="32"/>
      <c r="I18" s="32"/>
      <c r="J18" s="155" t="s">
        <v>60</v>
      </c>
      <c r="K18" s="494"/>
      <c r="L18" s="495"/>
      <c r="M18" s="87"/>
      <c r="N18" s="87"/>
      <c r="O18" s="87"/>
      <c r="P18" s="153" t="s">
        <v>27</v>
      </c>
      <c r="Q18" s="65"/>
    </row>
    <row r="19" spans="1:17" ht="60.75" customHeight="1">
      <c r="A19" s="72">
        <v>7</v>
      </c>
      <c r="B19" s="344"/>
      <c r="C19" s="205" t="s">
        <v>726</v>
      </c>
      <c r="D19" s="45" t="s">
        <v>22</v>
      </c>
      <c r="E19" s="487"/>
      <c r="F19" s="488"/>
      <c r="G19" s="489"/>
      <c r="H19" s="32"/>
      <c r="I19" s="32"/>
      <c r="J19" s="155" t="s">
        <v>60</v>
      </c>
      <c r="K19" s="494"/>
      <c r="L19" s="495"/>
      <c r="M19" s="84"/>
      <c r="N19" s="85"/>
      <c r="O19" s="85"/>
      <c r="P19" s="153" t="s">
        <v>27</v>
      </c>
      <c r="Q19" s="65"/>
    </row>
    <row r="20" spans="1:17" ht="61.5" customHeight="1">
      <c r="A20" s="72">
        <v>8</v>
      </c>
      <c r="B20" s="345"/>
      <c r="C20" s="205" t="s">
        <v>727</v>
      </c>
      <c r="D20" s="45" t="s">
        <v>22</v>
      </c>
      <c r="E20" s="487"/>
      <c r="F20" s="488"/>
      <c r="G20" s="489"/>
      <c r="H20" s="34"/>
      <c r="I20" s="34"/>
      <c r="J20" s="155" t="s">
        <v>60</v>
      </c>
      <c r="K20" s="496"/>
      <c r="L20" s="497"/>
      <c r="M20" s="84"/>
      <c r="N20" s="85"/>
      <c r="O20" s="85"/>
      <c r="P20" s="153" t="s">
        <v>27</v>
      </c>
      <c r="Q20" s="65"/>
    </row>
    <row r="21" spans="1:17" ht="66.75" customHeight="1">
      <c r="A21" s="35"/>
      <c r="B21" s="82" t="s">
        <v>293</v>
      </c>
      <c r="C21" s="212" t="s">
        <v>728</v>
      </c>
      <c r="D21" s="226"/>
      <c r="E21" s="498"/>
      <c r="F21" s="498"/>
      <c r="G21" s="498"/>
      <c r="H21" s="13">
        <f>IF(COUNT(D22:D28)=0,"N/A",SUM(D22:D28)/(COUNT(D22:D28)*2))</f>
        <v>0.6428571428571429</v>
      </c>
      <c r="I21" s="14" t="str">
        <f>IF(H21="N/A","N/A", IF(H21&gt;=80%,"MET",IF(H21&gt;=50%,"PARTIAL MET","Not Met")))</f>
        <v>PARTIAL MET</v>
      </c>
      <c r="J21" s="317"/>
      <c r="K21" s="318"/>
      <c r="L21" s="319"/>
      <c r="M21" s="320"/>
      <c r="N21" s="321"/>
      <c r="O21" s="321"/>
      <c r="P21" s="322"/>
      <c r="Q21" s="65"/>
    </row>
    <row r="22" spans="1:17" ht="69.75" customHeight="1">
      <c r="A22" s="54">
        <v>1</v>
      </c>
      <c r="B22" s="335"/>
      <c r="C22" s="227" t="s">
        <v>729</v>
      </c>
      <c r="D22" s="16">
        <v>1</v>
      </c>
      <c r="E22" s="487"/>
      <c r="F22" s="488"/>
      <c r="G22" s="489"/>
      <c r="H22" s="364"/>
      <c r="I22" s="36"/>
      <c r="J22" s="155" t="s">
        <v>53</v>
      </c>
      <c r="K22" s="492"/>
      <c r="L22" s="493"/>
      <c r="M22" s="89"/>
      <c r="N22" s="90"/>
      <c r="O22" s="90"/>
      <c r="P22" s="153" t="s">
        <v>27</v>
      </c>
      <c r="Q22" s="65"/>
    </row>
    <row r="23" spans="1:17" ht="66" customHeight="1">
      <c r="A23" s="54">
        <v>2</v>
      </c>
      <c r="B23" s="336"/>
      <c r="C23" s="227" t="s">
        <v>730</v>
      </c>
      <c r="D23" s="45">
        <v>2</v>
      </c>
      <c r="E23" s="487"/>
      <c r="F23" s="488"/>
      <c r="G23" s="489"/>
      <c r="H23" s="365"/>
      <c r="I23" s="37"/>
      <c r="J23" s="155" t="s">
        <v>294</v>
      </c>
      <c r="K23" s="494"/>
      <c r="L23" s="495"/>
      <c r="M23" s="89"/>
      <c r="N23" s="90"/>
      <c r="O23" s="90"/>
      <c r="P23" s="153" t="s">
        <v>27</v>
      </c>
      <c r="Q23" s="65"/>
    </row>
    <row r="24" spans="1:17" ht="66" customHeight="1">
      <c r="A24" s="54">
        <v>3</v>
      </c>
      <c r="B24" s="336"/>
      <c r="C24" s="227" t="s">
        <v>735</v>
      </c>
      <c r="D24" s="45">
        <v>2</v>
      </c>
      <c r="E24" s="519"/>
      <c r="F24" s="520"/>
      <c r="G24" s="521"/>
      <c r="H24" s="365"/>
      <c r="I24" s="103"/>
      <c r="J24" s="155" t="s">
        <v>53</v>
      </c>
      <c r="K24" s="494"/>
      <c r="L24" s="495"/>
      <c r="M24" s="89"/>
      <c r="N24" s="90"/>
      <c r="O24" s="90"/>
      <c r="P24" s="153" t="s">
        <v>27</v>
      </c>
      <c r="Q24" s="65"/>
    </row>
    <row r="25" spans="1:17" ht="69" customHeight="1">
      <c r="A25" s="54">
        <v>4</v>
      </c>
      <c r="B25" s="336"/>
      <c r="C25" s="227" t="s">
        <v>734</v>
      </c>
      <c r="D25" s="45">
        <v>1</v>
      </c>
      <c r="E25" s="484"/>
      <c r="F25" s="485"/>
      <c r="G25" s="486"/>
      <c r="H25" s="365"/>
      <c r="I25" s="37"/>
      <c r="J25" s="155" t="s">
        <v>295</v>
      </c>
      <c r="K25" s="494"/>
      <c r="L25" s="495"/>
      <c r="M25" s="89"/>
      <c r="N25" s="90"/>
      <c r="O25" s="90"/>
      <c r="P25" s="153" t="s">
        <v>27</v>
      </c>
      <c r="Q25" s="65"/>
    </row>
    <row r="26" spans="1:17" ht="69" customHeight="1">
      <c r="A26" s="54">
        <v>5</v>
      </c>
      <c r="B26" s="336"/>
      <c r="C26" s="227" t="s">
        <v>733</v>
      </c>
      <c r="D26" s="45">
        <v>1</v>
      </c>
      <c r="E26" s="519"/>
      <c r="F26" s="520"/>
      <c r="G26" s="521"/>
      <c r="H26" s="365"/>
      <c r="I26" s="103"/>
      <c r="J26" s="155" t="s">
        <v>53</v>
      </c>
      <c r="K26" s="494"/>
      <c r="L26" s="495"/>
      <c r="M26" s="89"/>
      <c r="N26" s="90"/>
      <c r="O26" s="90"/>
      <c r="P26" s="153" t="s">
        <v>27</v>
      </c>
      <c r="Q26" s="65"/>
    </row>
    <row r="27" spans="1:17" ht="72" customHeight="1">
      <c r="A27" s="54">
        <v>6</v>
      </c>
      <c r="B27" s="336"/>
      <c r="C27" s="227" t="s">
        <v>731</v>
      </c>
      <c r="D27" s="45">
        <v>1</v>
      </c>
      <c r="E27" s="484"/>
      <c r="F27" s="485"/>
      <c r="G27" s="486"/>
      <c r="H27" s="365"/>
      <c r="I27" s="37"/>
      <c r="J27" s="155" t="s">
        <v>53</v>
      </c>
      <c r="K27" s="494"/>
      <c r="L27" s="495"/>
      <c r="M27" s="89"/>
      <c r="N27" s="90"/>
      <c r="O27" s="90"/>
      <c r="P27" s="153" t="s">
        <v>27</v>
      </c>
      <c r="Q27" s="65"/>
    </row>
    <row r="28" spans="1:17" ht="60.75" customHeight="1">
      <c r="A28" s="54">
        <v>7</v>
      </c>
      <c r="B28" s="346"/>
      <c r="C28" s="227" t="s">
        <v>732</v>
      </c>
      <c r="D28" s="45">
        <v>1</v>
      </c>
      <c r="E28" s="484"/>
      <c r="F28" s="485"/>
      <c r="G28" s="486"/>
      <c r="H28" s="366"/>
      <c r="I28" s="38"/>
      <c r="J28" s="155" t="s">
        <v>53</v>
      </c>
      <c r="K28" s="496"/>
      <c r="L28" s="497"/>
      <c r="M28" s="89"/>
      <c r="N28" s="90"/>
      <c r="O28" s="90"/>
      <c r="P28" s="153" t="s">
        <v>27</v>
      </c>
      <c r="Q28" s="65"/>
    </row>
    <row r="29" spans="1:17" ht="63" customHeight="1">
      <c r="B29" s="82" t="s">
        <v>296</v>
      </c>
      <c r="C29" s="207" t="s">
        <v>736</v>
      </c>
      <c r="D29" s="77"/>
      <c r="E29" s="77"/>
      <c r="F29" s="77"/>
      <c r="G29" s="228"/>
      <c r="H29" s="13">
        <f>IF(COUNT(D30:D47)=0,"N/A",SUM(D30:D47)/(COUNT(D30:D47)*2))</f>
        <v>0.83333333333333337</v>
      </c>
      <c r="I29" s="14" t="str">
        <f>IF(H29="N/A","N/A", IF(H29&gt;=80%,"MET",IF(H29&gt;=50%,"PARTIAL MET","Not Met")))</f>
        <v>MET</v>
      </c>
      <c r="J29" s="323"/>
      <c r="K29" s="324"/>
      <c r="L29" s="324"/>
      <c r="M29" s="324"/>
      <c r="N29" s="324"/>
      <c r="O29" s="324"/>
      <c r="P29" s="325"/>
      <c r="Q29" s="65"/>
    </row>
    <row r="30" spans="1:17" ht="57.75" customHeight="1">
      <c r="A30" s="80">
        <v>1</v>
      </c>
      <c r="B30" s="335"/>
      <c r="C30" s="209" t="s">
        <v>754</v>
      </c>
      <c r="D30" s="45">
        <v>2</v>
      </c>
      <c r="E30" s="484"/>
      <c r="F30" s="485"/>
      <c r="G30" s="486"/>
      <c r="H30" s="39"/>
      <c r="I30" s="39"/>
      <c r="J30" s="155" t="s">
        <v>53</v>
      </c>
      <c r="K30" s="492"/>
      <c r="L30" s="493"/>
      <c r="M30" s="87"/>
      <c r="N30" s="87"/>
      <c r="O30" s="87"/>
      <c r="P30" s="153" t="s">
        <v>27</v>
      </c>
      <c r="Q30" s="65"/>
    </row>
    <row r="31" spans="1:17" ht="45.75" customHeight="1">
      <c r="A31" s="80">
        <v>2</v>
      </c>
      <c r="B31" s="336"/>
      <c r="C31" s="205" t="s">
        <v>755</v>
      </c>
      <c r="D31" s="45">
        <v>2</v>
      </c>
      <c r="E31" s="484"/>
      <c r="F31" s="485"/>
      <c r="G31" s="486"/>
      <c r="H31" s="39"/>
      <c r="I31" s="39"/>
      <c r="J31" s="155" t="s">
        <v>53</v>
      </c>
      <c r="K31" s="494"/>
      <c r="L31" s="495"/>
      <c r="M31" s="84"/>
      <c r="N31" s="85"/>
      <c r="O31" s="85"/>
      <c r="P31" s="153" t="s">
        <v>27</v>
      </c>
      <c r="Q31" s="65"/>
    </row>
    <row r="32" spans="1:17" ht="51" customHeight="1">
      <c r="A32" s="80">
        <v>3</v>
      </c>
      <c r="B32" s="336"/>
      <c r="C32" s="205" t="s">
        <v>757</v>
      </c>
      <c r="D32" s="45">
        <v>2</v>
      </c>
      <c r="E32" s="484"/>
      <c r="F32" s="485"/>
      <c r="G32" s="486"/>
      <c r="H32" s="39"/>
      <c r="I32" s="39"/>
      <c r="J32" s="155" t="s">
        <v>53</v>
      </c>
      <c r="K32" s="494"/>
      <c r="L32" s="495"/>
      <c r="M32" s="84"/>
      <c r="N32" s="85"/>
      <c r="O32" s="85"/>
      <c r="P32" s="153" t="s">
        <v>27</v>
      </c>
      <c r="Q32" s="65"/>
    </row>
    <row r="33" spans="1:17" ht="54" customHeight="1">
      <c r="A33" s="80">
        <v>4</v>
      </c>
      <c r="B33" s="336"/>
      <c r="C33" s="205" t="s">
        <v>756</v>
      </c>
      <c r="D33" s="45">
        <v>2</v>
      </c>
      <c r="E33" s="484"/>
      <c r="F33" s="485"/>
      <c r="G33" s="486"/>
      <c r="H33" s="39"/>
      <c r="I33" s="39"/>
      <c r="J33" s="155" t="s">
        <v>53</v>
      </c>
      <c r="K33" s="494"/>
      <c r="L33" s="495"/>
      <c r="M33" s="84"/>
      <c r="N33" s="85"/>
      <c r="O33" s="85"/>
      <c r="P33" s="153" t="s">
        <v>27</v>
      </c>
      <c r="Q33" s="65"/>
    </row>
    <row r="34" spans="1:17" ht="60" customHeight="1">
      <c r="A34" s="80">
        <v>5</v>
      </c>
      <c r="B34" s="336"/>
      <c r="C34" s="205" t="s">
        <v>758</v>
      </c>
      <c r="D34" s="45">
        <v>2</v>
      </c>
      <c r="E34" s="519"/>
      <c r="F34" s="520"/>
      <c r="G34" s="521"/>
      <c r="H34" s="39"/>
      <c r="I34" s="39"/>
      <c r="J34" s="155" t="s">
        <v>53</v>
      </c>
      <c r="K34" s="494"/>
      <c r="L34" s="495"/>
      <c r="M34" s="84"/>
      <c r="N34" s="85"/>
      <c r="O34" s="85"/>
      <c r="P34" s="153" t="s">
        <v>27</v>
      </c>
      <c r="Q34" s="65"/>
    </row>
    <row r="35" spans="1:17" ht="63" customHeight="1">
      <c r="A35" s="80">
        <v>6</v>
      </c>
      <c r="B35" s="336"/>
      <c r="C35" s="205" t="s">
        <v>753</v>
      </c>
      <c r="D35" s="45">
        <v>2</v>
      </c>
      <c r="E35" s="519"/>
      <c r="F35" s="520"/>
      <c r="G35" s="521"/>
      <c r="H35" s="39"/>
      <c r="I35" s="39"/>
      <c r="J35" s="155" t="s">
        <v>53</v>
      </c>
      <c r="K35" s="494"/>
      <c r="L35" s="495"/>
      <c r="M35" s="84"/>
      <c r="N35" s="85"/>
      <c r="O35" s="85"/>
      <c r="P35" s="153" t="s">
        <v>27</v>
      </c>
      <c r="Q35" s="65"/>
    </row>
    <row r="36" spans="1:17" ht="48.75" customHeight="1">
      <c r="A36" s="80">
        <v>7</v>
      </c>
      <c r="B36" s="336"/>
      <c r="C36" s="205" t="s">
        <v>752</v>
      </c>
      <c r="D36" s="45">
        <v>2</v>
      </c>
      <c r="E36" s="519"/>
      <c r="F36" s="520"/>
      <c r="G36" s="521"/>
      <c r="H36" s="39"/>
      <c r="I36" s="39"/>
      <c r="J36" s="155" t="s">
        <v>53</v>
      </c>
      <c r="K36" s="494"/>
      <c r="L36" s="495"/>
      <c r="M36" s="84"/>
      <c r="N36" s="85"/>
      <c r="O36" s="85"/>
      <c r="P36" s="153" t="s">
        <v>27</v>
      </c>
      <c r="Q36" s="65"/>
    </row>
    <row r="37" spans="1:17" ht="56.25" customHeight="1">
      <c r="A37" s="80">
        <v>8</v>
      </c>
      <c r="B37" s="336"/>
      <c r="C37" s="205" t="s">
        <v>759</v>
      </c>
      <c r="D37" s="45">
        <v>2</v>
      </c>
      <c r="E37" s="519"/>
      <c r="F37" s="520"/>
      <c r="G37" s="521"/>
      <c r="H37" s="39"/>
      <c r="I37" s="39"/>
      <c r="J37" s="155" t="s">
        <v>53</v>
      </c>
      <c r="K37" s="494"/>
      <c r="L37" s="495"/>
      <c r="M37" s="84"/>
      <c r="N37" s="85"/>
      <c r="O37" s="85"/>
      <c r="P37" s="153" t="s">
        <v>27</v>
      </c>
      <c r="Q37" s="65"/>
    </row>
    <row r="38" spans="1:17" ht="55.5" customHeight="1">
      <c r="A38" s="80">
        <v>9</v>
      </c>
      <c r="B38" s="336"/>
      <c r="C38" s="205" t="s">
        <v>760</v>
      </c>
      <c r="D38" s="45">
        <v>2</v>
      </c>
      <c r="E38" s="519"/>
      <c r="F38" s="520"/>
      <c r="G38" s="521"/>
      <c r="H38" s="39"/>
      <c r="I38" s="39"/>
      <c r="J38" s="155" t="s">
        <v>53</v>
      </c>
      <c r="K38" s="494"/>
      <c r="L38" s="495"/>
      <c r="M38" s="84"/>
      <c r="N38" s="85"/>
      <c r="O38" s="85"/>
      <c r="P38" s="153" t="s">
        <v>27</v>
      </c>
      <c r="Q38" s="65"/>
    </row>
    <row r="39" spans="1:17" ht="60.75" customHeight="1">
      <c r="A39" s="80">
        <v>10</v>
      </c>
      <c r="B39" s="336"/>
      <c r="C39" s="205" t="s">
        <v>751</v>
      </c>
      <c r="D39" s="45">
        <v>2</v>
      </c>
      <c r="E39" s="519"/>
      <c r="F39" s="520"/>
      <c r="G39" s="521"/>
      <c r="H39" s="39"/>
      <c r="I39" s="39"/>
      <c r="J39" s="155" t="s">
        <v>294</v>
      </c>
      <c r="K39" s="494"/>
      <c r="L39" s="495"/>
      <c r="M39" s="84"/>
      <c r="N39" s="85"/>
      <c r="O39" s="85"/>
      <c r="P39" s="153" t="s">
        <v>27</v>
      </c>
      <c r="Q39" s="65"/>
    </row>
    <row r="40" spans="1:17" ht="54" customHeight="1">
      <c r="A40" s="80">
        <v>11</v>
      </c>
      <c r="B40" s="336"/>
      <c r="C40" s="205" t="s">
        <v>740</v>
      </c>
      <c r="D40" s="45">
        <v>0</v>
      </c>
      <c r="E40" s="519"/>
      <c r="F40" s="520"/>
      <c r="G40" s="521"/>
      <c r="H40" s="39"/>
      <c r="I40" s="39"/>
      <c r="J40" s="155" t="s">
        <v>294</v>
      </c>
      <c r="K40" s="494"/>
      <c r="L40" s="495"/>
      <c r="M40" s="84"/>
      <c r="N40" s="85"/>
      <c r="O40" s="85"/>
      <c r="P40" s="153" t="s">
        <v>27</v>
      </c>
      <c r="Q40" s="65"/>
    </row>
    <row r="41" spans="1:17" ht="63.75" customHeight="1">
      <c r="A41" s="80">
        <v>12</v>
      </c>
      <c r="B41" s="336"/>
      <c r="C41" s="205" t="s">
        <v>739</v>
      </c>
      <c r="D41" s="45">
        <v>0</v>
      </c>
      <c r="E41" s="519"/>
      <c r="F41" s="520"/>
      <c r="G41" s="521"/>
      <c r="H41" s="39"/>
      <c r="I41" s="39"/>
      <c r="J41" s="155" t="s">
        <v>299</v>
      </c>
      <c r="K41" s="494"/>
      <c r="L41" s="495"/>
      <c r="M41" s="84"/>
      <c r="N41" s="85"/>
      <c r="O41" s="85"/>
      <c r="P41" s="153" t="s">
        <v>27</v>
      </c>
      <c r="Q41" s="65"/>
    </row>
    <row r="42" spans="1:17" ht="62.25" customHeight="1">
      <c r="A42" s="80">
        <v>13</v>
      </c>
      <c r="B42" s="336"/>
      <c r="C42" s="205" t="s">
        <v>738</v>
      </c>
      <c r="D42" s="45">
        <v>0</v>
      </c>
      <c r="E42" s="519"/>
      <c r="F42" s="520"/>
      <c r="G42" s="521"/>
      <c r="H42" s="490"/>
      <c r="I42" s="39"/>
      <c r="J42" s="155" t="s">
        <v>299</v>
      </c>
      <c r="K42" s="494"/>
      <c r="L42" s="495"/>
      <c r="M42" s="84"/>
      <c r="N42" s="85"/>
      <c r="O42" s="85"/>
      <c r="P42" s="153" t="s">
        <v>27</v>
      </c>
      <c r="Q42" s="65"/>
    </row>
    <row r="43" spans="1:17" ht="49.5" customHeight="1">
      <c r="A43" s="80">
        <v>14</v>
      </c>
      <c r="B43" s="336"/>
      <c r="C43" s="205" t="s">
        <v>737</v>
      </c>
      <c r="D43" s="45">
        <v>2</v>
      </c>
      <c r="E43" s="519"/>
      <c r="F43" s="520"/>
      <c r="G43" s="521"/>
      <c r="H43" s="490"/>
      <c r="I43" s="490"/>
      <c r="J43" s="155" t="s">
        <v>300</v>
      </c>
      <c r="K43" s="494"/>
      <c r="L43" s="495"/>
      <c r="M43" s="84"/>
      <c r="N43" s="85"/>
      <c r="O43" s="85"/>
      <c r="P43" s="153" t="s">
        <v>27</v>
      </c>
      <c r="Q43" s="65"/>
    </row>
    <row r="44" spans="1:17" ht="59.25" customHeight="1">
      <c r="A44" s="80">
        <v>15</v>
      </c>
      <c r="B44" s="336"/>
      <c r="C44" s="205" t="s">
        <v>750</v>
      </c>
      <c r="D44" s="45">
        <v>2</v>
      </c>
      <c r="E44" s="519"/>
      <c r="F44" s="520"/>
      <c r="G44" s="521"/>
      <c r="H44" s="490"/>
      <c r="I44" s="490"/>
      <c r="J44" s="155" t="s">
        <v>299</v>
      </c>
      <c r="K44" s="494"/>
      <c r="L44" s="495"/>
      <c r="M44" s="84"/>
      <c r="N44" s="85"/>
      <c r="O44" s="85"/>
      <c r="P44" s="153" t="s">
        <v>27</v>
      </c>
      <c r="Q44" s="65"/>
    </row>
    <row r="45" spans="1:17" ht="55.5" customHeight="1">
      <c r="A45" s="80">
        <v>16</v>
      </c>
      <c r="B45" s="336"/>
      <c r="C45" s="227" t="s">
        <v>749</v>
      </c>
      <c r="D45" s="45">
        <v>2</v>
      </c>
      <c r="E45" s="484"/>
      <c r="F45" s="485"/>
      <c r="G45" s="486"/>
      <c r="H45" s="490"/>
      <c r="I45" s="490"/>
      <c r="J45" s="155" t="s">
        <v>299</v>
      </c>
      <c r="K45" s="494"/>
      <c r="L45" s="495"/>
      <c r="M45" s="85"/>
      <c r="N45" s="85"/>
      <c r="O45" s="85"/>
      <c r="P45" s="153" t="s">
        <v>27</v>
      </c>
      <c r="Q45" s="65"/>
    </row>
    <row r="46" spans="1:17" ht="70.5" customHeight="1">
      <c r="A46" s="54">
        <v>17</v>
      </c>
      <c r="B46" s="336"/>
      <c r="C46" s="227" t="s">
        <v>748</v>
      </c>
      <c r="D46" s="45">
        <v>2</v>
      </c>
      <c r="E46" s="519"/>
      <c r="F46" s="520"/>
      <c r="G46" s="521"/>
      <c r="H46" s="490"/>
      <c r="I46" s="490"/>
      <c r="J46" s="155" t="s">
        <v>299</v>
      </c>
      <c r="K46" s="494"/>
      <c r="L46" s="495"/>
      <c r="M46" s="85"/>
      <c r="N46" s="85"/>
      <c r="O46" s="85"/>
      <c r="P46" s="153" t="s">
        <v>27</v>
      </c>
      <c r="Q46" s="65"/>
    </row>
    <row r="47" spans="1:17" ht="63.75" customHeight="1">
      <c r="A47" s="54">
        <v>18</v>
      </c>
      <c r="B47" s="346"/>
      <c r="C47" s="227" t="s">
        <v>747</v>
      </c>
      <c r="D47" s="45">
        <v>2</v>
      </c>
      <c r="E47" s="519"/>
      <c r="F47" s="520"/>
      <c r="G47" s="521"/>
      <c r="H47" s="491"/>
      <c r="I47" s="491"/>
      <c r="J47" s="155" t="s">
        <v>53</v>
      </c>
      <c r="K47" s="496"/>
      <c r="L47" s="497"/>
      <c r="M47" s="85"/>
      <c r="N47" s="85"/>
      <c r="O47" s="85"/>
      <c r="P47" s="153" t="s">
        <v>27</v>
      </c>
      <c r="Q47" s="65"/>
    </row>
    <row r="48" spans="1:17" ht="66" customHeight="1">
      <c r="B48" s="82" t="s">
        <v>297</v>
      </c>
      <c r="C48" s="207" t="s">
        <v>741</v>
      </c>
      <c r="D48" s="77"/>
      <c r="E48" s="77"/>
      <c r="F48" s="77"/>
      <c r="G48" s="78"/>
      <c r="H48" s="13">
        <f>IF(COUNT(D49:D54)=0,"N/A",SUM(D49:D54)/(COUNT(D49:D54)*2))</f>
        <v>0.75</v>
      </c>
      <c r="I48" s="14" t="str">
        <f>IF(H48="N/A","N/A", IF(H48&gt;=80%,"MET",IF(H48&gt;=50%,"PARTIAL MET","Not Met")))</f>
        <v>PARTIAL MET</v>
      </c>
      <c r="J48" s="317"/>
      <c r="K48" s="318"/>
      <c r="L48" s="319"/>
      <c r="M48" s="320"/>
      <c r="N48" s="321"/>
      <c r="O48" s="321"/>
      <c r="P48" s="322"/>
      <c r="Q48" s="65"/>
    </row>
    <row r="49" spans="1:17" ht="71.25" customHeight="1">
      <c r="A49" s="80">
        <v>1</v>
      </c>
      <c r="B49" s="335"/>
      <c r="C49" s="209" t="s">
        <v>742</v>
      </c>
      <c r="D49" s="45">
        <v>1</v>
      </c>
      <c r="E49" s="484"/>
      <c r="F49" s="485"/>
      <c r="G49" s="486"/>
      <c r="H49" s="36"/>
      <c r="I49" s="36"/>
      <c r="J49" s="155" t="s">
        <v>298</v>
      </c>
      <c r="K49" s="478"/>
      <c r="L49" s="479"/>
      <c r="M49" s="89"/>
      <c r="N49" s="90"/>
      <c r="O49" s="90"/>
      <c r="P49" s="153" t="s">
        <v>27</v>
      </c>
      <c r="Q49" s="65"/>
    </row>
    <row r="50" spans="1:17" ht="60" customHeight="1">
      <c r="A50" s="80">
        <v>2</v>
      </c>
      <c r="B50" s="336"/>
      <c r="C50" s="205" t="s">
        <v>743</v>
      </c>
      <c r="D50" s="45">
        <v>0</v>
      </c>
      <c r="E50" s="484"/>
      <c r="F50" s="485"/>
      <c r="G50" s="486"/>
      <c r="H50" s="37"/>
      <c r="I50" s="37"/>
      <c r="J50" s="155" t="s">
        <v>294</v>
      </c>
      <c r="K50" s="480"/>
      <c r="L50" s="481"/>
      <c r="M50" s="89"/>
      <c r="N50" s="90"/>
      <c r="O50" s="90"/>
      <c r="P50" s="153" t="s">
        <v>27</v>
      </c>
      <c r="Q50" s="65"/>
    </row>
    <row r="51" spans="1:17" ht="63" customHeight="1">
      <c r="A51" s="80">
        <v>3</v>
      </c>
      <c r="B51" s="336"/>
      <c r="C51" s="205" t="s">
        <v>744</v>
      </c>
      <c r="D51" s="45">
        <v>2</v>
      </c>
      <c r="E51" s="484"/>
      <c r="F51" s="485"/>
      <c r="G51" s="486"/>
      <c r="H51" s="37"/>
      <c r="I51" s="37"/>
      <c r="J51" s="155" t="s">
        <v>294</v>
      </c>
      <c r="K51" s="480"/>
      <c r="L51" s="481"/>
      <c r="M51" s="89"/>
      <c r="N51" s="90"/>
      <c r="O51" s="90"/>
      <c r="P51" s="153" t="s">
        <v>27</v>
      </c>
      <c r="Q51" s="65"/>
    </row>
    <row r="52" spans="1:17" ht="62.25" customHeight="1">
      <c r="A52" s="80">
        <v>4</v>
      </c>
      <c r="B52" s="336"/>
      <c r="C52" s="205" t="s">
        <v>745</v>
      </c>
      <c r="D52" s="45">
        <v>2</v>
      </c>
      <c r="E52" s="484"/>
      <c r="F52" s="485"/>
      <c r="G52" s="486"/>
      <c r="H52" s="37"/>
      <c r="I52" s="37"/>
      <c r="J52" s="155" t="s">
        <v>53</v>
      </c>
      <c r="K52" s="480"/>
      <c r="L52" s="481"/>
      <c r="M52" s="89"/>
      <c r="N52" s="90"/>
      <c r="O52" s="90"/>
      <c r="P52" s="153" t="s">
        <v>27</v>
      </c>
      <c r="Q52" s="65"/>
    </row>
    <row r="53" spans="1:17" ht="65.25" customHeight="1">
      <c r="A53" s="80">
        <v>5</v>
      </c>
      <c r="B53" s="336"/>
      <c r="C53" s="205" t="s">
        <v>761</v>
      </c>
      <c r="D53" s="45">
        <v>2</v>
      </c>
      <c r="E53" s="519"/>
      <c r="F53" s="520"/>
      <c r="G53" s="521"/>
      <c r="H53" s="103"/>
      <c r="I53" s="103"/>
      <c r="J53" s="155" t="s">
        <v>294</v>
      </c>
      <c r="K53" s="480"/>
      <c r="L53" s="481"/>
      <c r="M53" s="89"/>
      <c r="N53" s="90"/>
      <c r="O53" s="90"/>
      <c r="P53" s="153" t="s">
        <v>27</v>
      </c>
      <c r="Q53" s="65"/>
    </row>
    <row r="54" spans="1:17" ht="54" customHeight="1">
      <c r="A54" s="80">
        <v>6</v>
      </c>
      <c r="B54" s="346"/>
      <c r="C54" s="205" t="s">
        <v>746</v>
      </c>
      <c r="D54" s="45">
        <v>2</v>
      </c>
      <c r="E54" s="484"/>
      <c r="F54" s="485"/>
      <c r="G54" s="486"/>
      <c r="H54" s="38"/>
      <c r="I54" s="38"/>
      <c r="J54" s="155" t="s">
        <v>53</v>
      </c>
      <c r="K54" s="482"/>
      <c r="L54" s="483"/>
      <c r="M54" s="89"/>
      <c r="N54" s="90"/>
      <c r="O54" s="90"/>
      <c r="P54" s="153" t="s">
        <v>27</v>
      </c>
      <c r="Q54" s="65"/>
    </row>
    <row r="55" spans="1:17" ht="56.25" customHeight="1">
      <c r="B55" s="82" t="s">
        <v>301</v>
      </c>
      <c r="C55" s="312" t="s">
        <v>762</v>
      </c>
      <c r="D55" s="313"/>
      <c r="E55" s="313"/>
      <c r="F55" s="313"/>
      <c r="G55" s="313"/>
      <c r="H55" s="13">
        <f>IF(COUNT(D56:D58)=0,"N/A",SUM(D56:D58)/(COUNT(D56:D58)*2))</f>
        <v>0.33333333333333331</v>
      </c>
      <c r="I55" s="14" t="str">
        <f>IF(H55="N/A","N/A", IF(H55&gt;=80%,"MET",IF(H55&gt;=50%,"PARTIAL MET","Not Met")))</f>
        <v>Not Met</v>
      </c>
      <c r="J55" s="317"/>
      <c r="K55" s="318"/>
      <c r="L55" s="319"/>
      <c r="M55" s="320"/>
      <c r="N55" s="321"/>
      <c r="O55" s="321"/>
      <c r="P55" s="322"/>
      <c r="Q55" s="65"/>
    </row>
    <row r="56" spans="1:17" ht="70.5" customHeight="1">
      <c r="A56" s="54">
        <v>1</v>
      </c>
      <c r="B56" s="335"/>
      <c r="C56" s="205" t="s">
        <v>763</v>
      </c>
      <c r="D56" s="45">
        <v>2</v>
      </c>
      <c r="E56" s="484"/>
      <c r="F56" s="485"/>
      <c r="G56" s="486"/>
      <c r="H56" s="41"/>
      <c r="I56" s="41"/>
      <c r="J56" s="155" t="s">
        <v>53</v>
      </c>
      <c r="K56" s="478"/>
      <c r="L56" s="479"/>
      <c r="M56" s="91"/>
      <c r="N56" s="92"/>
      <c r="O56" s="92"/>
      <c r="P56" s="153" t="s">
        <v>27</v>
      </c>
      <c r="Q56" s="65"/>
    </row>
    <row r="57" spans="1:17" ht="59.25" customHeight="1">
      <c r="A57" s="54">
        <v>2</v>
      </c>
      <c r="B57" s="336"/>
      <c r="C57" s="205" t="s">
        <v>764</v>
      </c>
      <c r="D57" s="45">
        <v>0</v>
      </c>
      <c r="E57" s="484"/>
      <c r="F57" s="485"/>
      <c r="G57" s="486"/>
      <c r="H57" s="42"/>
      <c r="I57" s="42"/>
      <c r="J57" s="155" t="s">
        <v>53</v>
      </c>
      <c r="K57" s="480"/>
      <c r="L57" s="481"/>
      <c r="M57" s="91"/>
      <c r="N57" s="92"/>
      <c r="O57" s="92"/>
      <c r="P57" s="153" t="s">
        <v>27</v>
      </c>
      <c r="Q57" s="65"/>
    </row>
    <row r="58" spans="1:17" ht="67.5" customHeight="1">
      <c r="A58" s="54">
        <v>3</v>
      </c>
      <c r="B58" s="336"/>
      <c r="C58" s="205" t="s">
        <v>765</v>
      </c>
      <c r="D58" s="45">
        <v>0</v>
      </c>
      <c r="E58" s="484"/>
      <c r="F58" s="485"/>
      <c r="G58" s="486"/>
      <c r="H58" s="42"/>
      <c r="I58" s="42"/>
      <c r="J58" s="155" t="s">
        <v>53</v>
      </c>
      <c r="K58" s="482"/>
      <c r="L58" s="483"/>
      <c r="M58" s="91"/>
      <c r="N58" s="92"/>
      <c r="O58" s="92"/>
      <c r="P58" s="153" t="s">
        <v>27</v>
      </c>
      <c r="Q58" s="65"/>
    </row>
    <row r="59" spans="1:17" ht="54.75" customHeight="1">
      <c r="B59" s="82" t="s">
        <v>302</v>
      </c>
      <c r="C59" s="312" t="s">
        <v>766</v>
      </c>
      <c r="D59" s="313"/>
      <c r="E59" s="313"/>
      <c r="F59" s="313"/>
      <c r="G59" s="313"/>
      <c r="H59" s="13">
        <f>IF(COUNT(D60:D67)=0,"N/A",SUM(D60:D67)/(COUNT(D60:D67)*2))</f>
        <v>0.875</v>
      </c>
      <c r="I59" s="14" t="str">
        <f>IF(H59="N/A","N/A", IF(H59&gt;=80%,"MET",IF(H59&gt;=50%,"PARTIAL MET","Not Met")))</f>
        <v>MET</v>
      </c>
      <c r="J59" s="317"/>
      <c r="K59" s="318"/>
      <c r="L59" s="319"/>
      <c r="M59" s="320"/>
      <c r="N59" s="321"/>
      <c r="O59" s="321"/>
      <c r="P59" s="322"/>
      <c r="Q59" s="65"/>
    </row>
    <row r="60" spans="1:17" ht="75" customHeight="1">
      <c r="A60" s="54">
        <v>1</v>
      </c>
      <c r="B60" s="335"/>
      <c r="C60" s="205" t="s">
        <v>864</v>
      </c>
      <c r="D60" s="45">
        <v>2</v>
      </c>
      <c r="E60" s="484"/>
      <c r="F60" s="485"/>
      <c r="G60" s="486"/>
      <c r="H60" s="41"/>
      <c r="I60" s="41"/>
      <c r="J60" s="155" t="s">
        <v>306</v>
      </c>
      <c r="K60" s="478"/>
      <c r="L60" s="479"/>
      <c r="M60" s="91"/>
      <c r="N60" s="92"/>
      <c r="O60" s="92"/>
      <c r="P60" s="153" t="s">
        <v>27</v>
      </c>
      <c r="Q60" s="65"/>
    </row>
    <row r="61" spans="1:17" ht="61.5" customHeight="1">
      <c r="A61" s="54">
        <v>2</v>
      </c>
      <c r="B61" s="336"/>
      <c r="C61" s="205" t="s">
        <v>797</v>
      </c>
      <c r="D61" s="16">
        <v>0</v>
      </c>
      <c r="E61" s="484"/>
      <c r="F61" s="485"/>
      <c r="G61" s="486"/>
      <c r="H61" s="42"/>
      <c r="I61" s="42"/>
      <c r="J61" s="155" t="s">
        <v>294</v>
      </c>
      <c r="K61" s="480"/>
      <c r="L61" s="481"/>
      <c r="M61" s="91"/>
      <c r="N61" s="92"/>
      <c r="O61" s="92"/>
      <c r="P61" s="153" t="s">
        <v>27</v>
      </c>
      <c r="Q61" s="65"/>
    </row>
    <row r="62" spans="1:17" ht="73.5" customHeight="1">
      <c r="A62" s="54">
        <v>3</v>
      </c>
      <c r="B62" s="336"/>
      <c r="C62" s="205" t="s">
        <v>796</v>
      </c>
      <c r="D62" s="45">
        <v>2</v>
      </c>
      <c r="E62" s="484"/>
      <c r="F62" s="485"/>
      <c r="G62" s="486"/>
      <c r="H62" s="42"/>
      <c r="I62" s="42"/>
      <c r="J62" s="155" t="s">
        <v>307</v>
      </c>
      <c r="K62" s="480"/>
      <c r="L62" s="481"/>
      <c r="M62" s="91"/>
      <c r="N62" s="92"/>
      <c r="O62" s="92"/>
      <c r="P62" s="153" t="s">
        <v>27</v>
      </c>
      <c r="Q62" s="65"/>
    </row>
    <row r="63" spans="1:17" ht="70.5" customHeight="1">
      <c r="A63" s="54">
        <v>4</v>
      </c>
      <c r="B63" s="336"/>
      <c r="C63" s="205" t="s">
        <v>768</v>
      </c>
      <c r="D63" s="45">
        <v>2</v>
      </c>
      <c r="E63" s="484"/>
      <c r="F63" s="485"/>
      <c r="G63" s="486"/>
      <c r="H63" s="42"/>
      <c r="I63" s="42"/>
      <c r="J63" s="155" t="s">
        <v>308</v>
      </c>
      <c r="K63" s="480"/>
      <c r="L63" s="481"/>
      <c r="M63" s="91"/>
      <c r="N63" s="92"/>
      <c r="O63" s="92"/>
      <c r="P63" s="153" t="s">
        <v>27</v>
      </c>
      <c r="Q63" s="65"/>
    </row>
    <row r="64" spans="1:17" ht="70.5" customHeight="1">
      <c r="A64" s="54">
        <v>5</v>
      </c>
      <c r="B64" s="336"/>
      <c r="C64" s="205" t="s">
        <v>769</v>
      </c>
      <c r="D64" s="45">
        <v>2</v>
      </c>
      <c r="E64" s="519"/>
      <c r="F64" s="520"/>
      <c r="G64" s="521"/>
      <c r="H64" s="104"/>
      <c r="I64" s="104"/>
      <c r="J64" s="155" t="s">
        <v>53</v>
      </c>
      <c r="K64" s="480"/>
      <c r="L64" s="481"/>
      <c r="M64" s="91"/>
      <c r="N64" s="92"/>
      <c r="O64" s="92"/>
      <c r="P64" s="153" t="s">
        <v>27</v>
      </c>
      <c r="Q64" s="65"/>
    </row>
    <row r="65" spans="1:17" ht="70.5" customHeight="1">
      <c r="A65" s="54">
        <v>6</v>
      </c>
      <c r="B65" s="336"/>
      <c r="C65" s="205" t="s">
        <v>770</v>
      </c>
      <c r="D65" s="45">
        <v>2</v>
      </c>
      <c r="E65" s="519"/>
      <c r="F65" s="520"/>
      <c r="G65" s="521"/>
      <c r="H65" s="104"/>
      <c r="I65" s="104"/>
      <c r="J65" s="155" t="s">
        <v>53</v>
      </c>
      <c r="K65" s="480"/>
      <c r="L65" s="481"/>
      <c r="M65" s="91"/>
      <c r="N65" s="92"/>
      <c r="O65" s="92"/>
      <c r="P65" s="153" t="s">
        <v>27</v>
      </c>
      <c r="Q65" s="65"/>
    </row>
    <row r="66" spans="1:17" ht="70.5" customHeight="1">
      <c r="A66" s="54">
        <v>7</v>
      </c>
      <c r="B66" s="336"/>
      <c r="C66" s="205" t="s">
        <v>771</v>
      </c>
      <c r="D66" s="45">
        <v>2</v>
      </c>
      <c r="E66" s="519"/>
      <c r="F66" s="520"/>
      <c r="G66" s="521"/>
      <c r="H66" s="104"/>
      <c r="I66" s="104"/>
      <c r="J66" s="155" t="s">
        <v>53</v>
      </c>
      <c r="K66" s="480"/>
      <c r="L66" s="481"/>
      <c r="M66" s="91"/>
      <c r="N66" s="92"/>
      <c r="O66" s="92"/>
      <c r="P66" s="153" t="s">
        <v>27</v>
      </c>
      <c r="Q66" s="65"/>
    </row>
    <row r="67" spans="1:17" ht="92.25" customHeight="1">
      <c r="A67" s="54">
        <v>8</v>
      </c>
      <c r="B67" s="336"/>
      <c r="C67" s="205" t="s">
        <v>767</v>
      </c>
      <c r="D67" s="45">
        <v>2</v>
      </c>
      <c r="E67" s="484"/>
      <c r="F67" s="485"/>
      <c r="G67" s="486"/>
      <c r="H67" s="42"/>
      <c r="I67" s="42"/>
      <c r="J67" s="155" t="s">
        <v>53</v>
      </c>
      <c r="K67" s="482"/>
      <c r="L67" s="483"/>
      <c r="M67" s="91"/>
      <c r="N67" s="92"/>
      <c r="O67" s="92"/>
      <c r="P67" s="153" t="s">
        <v>27</v>
      </c>
      <c r="Q67" s="65"/>
    </row>
    <row r="68" spans="1:17" ht="62.25" customHeight="1">
      <c r="A68" s="12"/>
      <c r="B68" s="82" t="s">
        <v>303</v>
      </c>
      <c r="C68" s="312" t="s">
        <v>772</v>
      </c>
      <c r="D68" s="313"/>
      <c r="E68" s="313"/>
      <c r="F68" s="313"/>
      <c r="G68" s="313"/>
      <c r="H68" s="13">
        <f>IF(COUNT(D69:D72)=0,"N/A",SUM(D69:D72)/(COUNT(D69:D72)*2))</f>
        <v>0.75</v>
      </c>
      <c r="I68" s="14" t="str">
        <f>IF(H68="N/A","N/A", IF(H68&gt;=80%,"MET",IF(H68&gt;=50%,"PARTIAL MET","Not Met")))</f>
        <v>PARTIAL MET</v>
      </c>
      <c r="J68" s="323"/>
      <c r="K68" s="324"/>
      <c r="L68" s="325"/>
      <c r="M68" s="332"/>
      <c r="N68" s="333"/>
      <c r="O68" s="333"/>
      <c r="P68" s="334"/>
      <c r="Q68" s="65"/>
    </row>
    <row r="69" spans="1:17" ht="80.25" customHeight="1">
      <c r="A69" s="154">
        <v>1</v>
      </c>
      <c r="B69" s="335"/>
      <c r="C69" s="209" t="s">
        <v>801</v>
      </c>
      <c r="D69" s="45">
        <v>2</v>
      </c>
      <c r="E69" s="487"/>
      <c r="F69" s="488"/>
      <c r="G69" s="489"/>
      <c r="H69" s="428"/>
      <c r="I69" s="46"/>
      <c r="J69" s="155" t="s">
        <v>304</v>
      </c>
      <c r="K69" s="478"/>
      <c r="L69" s="479"/>
      <c r="M69" s="93"/>
      <c r="N69" s="93"/>
      <c r="O69" s="93"/>
      <c r="P69" s="153" t="s">
        <v>27</v>
      </c>
      <c r="Q69" s="65"/>
    </row>
    <row r="70" spans="1:17" ht="86.25" customHeight="1">
      <c r="A70" s="154">
        <v>2</v>
      </c>
      <c r="B70" s="336"/>
      <c r="C70" s="205" t="s">
        <v>800</v>
      </c>
      <c r="D70" s="45">
        <v>2</v>
      </c>
      <c r="E70" s="484"/>
      <c r="F70" s="485"/>
      <c r="G70" s="486"/>
      <c r="H70" s="428"/>
      <c r="I70" s="101"/>
      <c r="J70" s="155" t="s">
        <v>294</v>
      </c>
      <c r="K70" s="480"/>
      <c r="L70" s="481"/>
      <c r="M70" s="94"/>
      <c r="N70" s="85"/>
      <c r="O70" s="85"/>
      <c r="P70" s="153" t="s">
        <v>27</v>
      </c>
      <c r="Q70" s="65"/>
    </row>
    <row r="71" spans="1:17" ht="80.25" customHeight="1">
      <c r="A71" s="154">
        <v>3</v>
      </c>
      <c r="B71" s="336"/>
      <c r="C71" s="205" t="s">
        <v>799</v>
      </c>
      <c r="D71" s="45">
        <v>0</v>
      </c>
      <c r="E71" s="484"/>
      <c r="F71" s="485"/>
      <c r="G71" s="486"/>
      <c r="H71" s="428"/>
      <c r="I71" s="101"/>
      <c r="J71" s="155" t="s">
        <v>53</v>
      </c>
      <c r="K71" s="480"/>
      <c r="L71" s="481"/>
      <c r="M71" s="94"/>
      <c r="N71" s="85"/>
      <c r="O71" s="85"/>
      <c r="P71" s="153" t="s">
        <v>27</v>
      </c>
      <c r="Q71" s="65"/>
    </row>
    <row r="72" spans="1:17" ht="75.75" customHeight="1">
      <c r="A72" s="154">
        <v>4</v>
      </c>
      <c r="B72" s="336"/>
      <c r="C72" s="205" t="s">
        <v>798</v>
      </c>
      <c r="D72" s="45">
        <v>2</v>
      </c>
      <c r="E72" s="484"/>
      <c r="F72" s="485"/>
      <c r="G72" s="486"/>
      <c r="H72" s="428"/>
      <c r="I72" s="101"/>
      <c r="J72" s="155" t="s">
        <v>305</v>
      </c>
      <c r="K72" s="482"/>
      <c r="L72" s="483"/>
      <c r="M72" s="95"/>
      <c r="N72" s="95"/>
      <c r="O72" s="95"/>
      <c r="P72" s="153" t="s">
        <v>27</v>
      </c>
      <c r="Q72" s="65"/>
    </row>
    <row r="73" spans="1:17" ht="62.25" customHeight="1">
      <c r="A73" s="47"/>
      <c r="B73" s="82" t="s">
        <v>309</v>
      </c>
      <c r="C73" s="312" t="s">
        <v>795</v>
      </c>
      <c r="D73" s="313"/>
      <c r="E73" s="313"/>
      <c r="F73" s="313"/>
      <c r="G73" s="313"/>
      <c r="H73" s="13">
        <f>IF(COUNT(D74:D82)=0,"N/A",SUM(D74:D82)/(COUNT(D74:D82)*2))</f>
        <v>0.83333333333333337</v>
      </c>
      <c r="I73" s="14" t="str">
        <f>IF(H73="N/A","N/A", IF(H73&gt;=80%,"MET",IF(H73&gt;=50%,"PARTIAL MET","Not Met")))</f>
        <v>MET</v>
      </c>
      <c r="J73" s="317"/>
      <c r="K73" s="318"/>
      <c r="L73" s="319"/>
      <c r="M73" s="320"/>
      <c r="N73" s="321"/>
      <c r="O73" s="321"/>
      <c r="P73" s="322"/>
      <c r="Q73" s="65"/>
    </row>
    <row r="74" spans="1:17" ht="84" customHeight="1">
      <c r="A74" s="54">
        <v>1</v>
      </c>
      <c r="B74" s="335"/>
      <c r="C74" s="227" t="s">
        <v>865</v>
      </c>
      <c r="D74" s="45">
        <v>2</v>
      </c>
      <c r="E74" s="484"/>
      <c r="F74" s="485"/>
      <c r="G74" s="486"/>
      <c r="H74" s="36"/>
      <c r="I74" s="36"/>
      <c r="J74" s="155" t="s">
        <v>433</v>
      </c>
      <c r="K74" s="478"/>
      <c r="L74" s="479"/>
      <c r="M74" s="89"/>
      <c r="N74" s="90"/>
      <c r="O74" s="90"/>
      <c r="P74" s="153" t="s">
        <v>27</v>
      </c>
      <c r="Q74" s="65"/>
    </row>
    <row r="75" spans="1:17" ht="85.5" customHeight="1">
      <c r="A75" s="54">
        <v>2</v>
      </c>
      <c r="B75" s="336"/>
      <c r="C75" s="227" t="s">
        <v>794</v>
      </c>
      <c r="D75" s="45">
        <v>2</v>
      </c>
      <c r="E75" s="484"/>
      <c r="F75" s="485"/>
      <c r="G75" s="486"/>
      <c r="H75" s="37"/>
      <c r="I75" s="37"/>
      <c r="J75" s="155" t="s">
        <v>338</v>
      </c>
      <c r="K75" s="480"/>
      <c r="L75" s="481"/>
      <c r="M75" s="89"/>
      <c r="N75" s="90"/>
      <c r="O75" s="90"/>
      <c r="P75" s="153" t="s">
        <v>27</v>
      </c>
      <c r="Q75" s="65"/>
    </row>
    <row r="76" spans="1:17" ht="82.5" customHeight="1">
      <c r="A76" s="54">
        <v>3</v>
      </c>
      <c r="B76" s="336"/>
      <c r="C76" s="227" t="s">
        <v>834</v>
      </c>
      <c r="D76" s="45">
        <v>2</v>
      </c>
      <c r="E76" s="484"/>
      <c r="F76" s="485"/>
      <c r="G76" s="486"/>
      <c r="H76" s="37"/>
      <c r="I76" s="37"/>
      <c r="J76" s="155" t="s">
        <v>294</v>
      </c>
      <c r="K76" s="480"/>
      <c r="L76" s="481"/>
      <c r="M76" s="89"/>
      <c r="N76" s="90"/>
      <c r="O76" s="90"/>
      <c r="P76" s="153" t="s">
        <v>27</v>
      </c>
      <c r="Q76" s="65"/>
    </row>
    <row r="77" spans="1:17" ht="82.5" customHeight="1">
      <c r="A77" s="54">
        <v>4</v>
      </c>
      <c r="B77" s="336"/>
      <c r="C77" s="227" t="s">
        <v>793</v>
      </c>
      <c r="D77" s="45">
        <v>2</v>
      </c>
      <c r="E77" s="519"/>
      <c r="F77" s="520"/>
      <c r="G77" s="521"/>
      <c r="H77" s="103"/>
      <c r="I77" s="103"/>
      <c r="J77" s="155" t="s">
        <v>339</v>
      </c>
      <c r="K77" s="480"/>
      <c r="L77" s="481"/>
      <c r="M77" s="89"/>
      <c r="N77" s="90"/>
      <c r="O77" s="90"/>
      <c r="P77" s="153" t="s">
        <v>27</v>
      </c>
      <c r="Q77" s="65"/>
    </row>
    <row r="78" spans="1:17" ht="82.5" customHeight="1">
      <c r="A78" s="54">
        <v>5</v>
      </c>
      <c r="B78" s="336"/>
      <c r="C78" s="227" t="s">
        <v>866</v>
      </c>
      <c r="D78" s="45">
        <v>2</v>
      </c>
      <c r="E78" s="519"/>
      <c r="F78" s="520"/>
      <c r="G78" s="521"/>
      <c r="H78" s="103"/>
      <c r="I78" s="103"/>
      <c r="J78" s="155" t="s">
        <v>340</v>
      </c>
      <c r="K78" s="480"/>
      <c r="L78" s="481"/>
      <c r="M78" s="89"/>
      <c r="N78" s="90"/>
      <c r="O78" s="90"/>
      <c r="P78" s="153" t="s">
        <v>27</v>
      </c>
      <c r="Q78" s="65"/>
    </row>
    <row r="79" spans="1:17" ht="82.5" customHeight="1">
      <c r="A79" s="54">
        <v>6</v>
      </c>
      <c r="B79" s="336"/>
      <c r="C79" s="227" t="s">
        <v>792</v>
      </c>
      <c r="D79" s="45">
        <v>2</v>
      </c>
      <c r="E79" s="519"/>
      <c r="F79" s="520"/>
      <c r="G79" s="521"/>
      <c r="H79" s="103"/>
      <c r="I79" s="103"/>
      <c r="J79" s="155" t="s">
        <v>53</v>
      </c>
      <c r="K79" s="480"/>
      <c r="L79" s="481"/>
      <c r="M79" s="89"/>
      <c r="N79" s="90"/>
      <c r="O79" s="90"/>
      <c r="P79" s="153" t="s">
        <v>27</v>
      </c>
      <c r="Q79" s="65"/>
    </row>
    <row r="80" spans="1:17" ht="82.5" customHeight="1">
      <c r="A80" s="54">
        <v>7</v>
      </c>
      <c r="B80" s="336"/>
      <c r="C80" s="227" t="s">
        <v>773</v>
      </c>
      <c r="D80" s="45">
        <v>1</v>
      </c>
      <c r="E80" s="519"/>
      <c r="F80" s="520"/>
      <c r="G80" s="521"/>
      <c r="H80" s="103"/>
      <c r="I80" s="103"/>
      <c r="J80" s="155" t="s">
        <v>341</v>
      </c>
      <c r="K80" s="480"/>
      <c r="L80" s="481"/>
      <c r="M80" s="89"/>
      <c r="N80" s="90"/>
      <c r="O80" s="90"/>
      <c r="P80" s="153" t="s">
        <v>27</v>
      </c>
      <c r="Q80" s="65"/>
    </row>
    <row r="81" spans="1:17" ht="82.5" customHeight="1">
      <c r="A81" s="54">
        <v>8</v>
      </c>
      <c r="B81" s="336"/>
      <c r="C81" s="227" t="s">
        <v>832</v>
      </c>
      <c r="D81" s="45">
        <v>0</v>
      </c>
      <c r="E81" s="519"/>
      <c r="F81" s="520"/>
      <c r="G81" s="521"/>
      <c r="H81" s="103"/>
      <c r="I81" s="103"/>
      <c r="J81" s="155" t="s">
        <v>53</v>
      </c>
      <c r="K81" s="480"/>
      <c r="L81" s="481"/>
      <c r="M81" s="89"/>
      <c r="N81" s="90"/>
      <c r="O81" s="90"/>
      <c r="P81" s="153" t="s">
        <v>27</v>
      </c>
      <c r="Q81" s="65"/>
    </row>
    <row r="82" spans="1:17" ht="88.5" customHeight="1">
      <c r="A82" s="54">
        <v>9</v>
      </c>
      <c r="B82" s="336"/>
      <c r="C82" s="227" t="s">
        <v>833</v>
      </c>
      <c r="D82" s="45">
        <v>2</v>
      </c>
      <c r="E82" s="484"/>
      <c r="F82" s="485"/>
      <c r="G82" s="486"/>
      <c r="H82" s="37"/>
      <c r="I82" s="37"/>
      <c r="J82" s="155" t="s">
        <v>53</v>
      </c>
      <c r="K82" s="482"/>
      <c r="L82" s="483"/>
      <c r="M82" s="89"/>
      <c r="N82" s="90"/>
      <c r="O82" s="90"/>
      <c r="P82" s="153" t="s">
        <v>27</v>
      </c>
      <c r="Q82" s="65"/>
    </row>
    <row r="83" spans="1:17" ht="69.75" customHeight="1">
      <c r="A83" s="47"/>
      <c r="B83" s="82" t="s">
        <v>310</v>
      </c>
      <c r="C83" s="359" t="s">
        <v>774</v>
      </c>
      <c r="D83" s="360"/>
      <c r="E83" s="360"/>
      <c r="F83" s="360"/>
      <c r="G83" s="360"/>
      <c r="H83" s="13">
        <f>IF(COUNT(D84:D99)=0,"N/A",SUM(D84:D99)/(COUNT(D84:D99)*2))</f>
        <v>0.9375</v>
      </c>
      <c r="I83" s="14" t="str">
        <f>IF(H83="N/A","N/A", IF(H83&gt;=80%,"MET",IF(H83&gt;=50%,"PARTIAL MET","Not Met")))</f>
        <v>MET</v>
      </c>
      <c r="J83" s="317"/>
      <c r="K83" s="318"/>
      <c r="L83" s="319"/>
      <c r="M83" s="320"/>
      <c r="N83" s="321"/>
      <c r="O83" s="321"/>
      <c r="P83" s="322"/>
      <c r="Q83" s="65"/>
    </row>
    <row r="84" spans="1:17" ht="87" customHeight="1">
      <c r="A84" s="54">
        <v>1</v>
      </c>
      <c r="B84" s="335"/>
      <c r="C84" s="209" t="s">
        <v>867</v>
      </c>
      <c r="D84" s="45">
        <v>2</v>
      </c>
      <c r="E84" s="484"/>
      <c r="F84" s="485"/>
      <c r="G84" s="486"/>
      <c r="H84" s="364"/>
      <c r="I84" s="364"/>
      <c r="J84" s="145" t="s">
        <v>254</v>
      </c>
      <c r="K84" s="478"/>
      <c r="L84" s="479"/>
      <c r="M84" s="89"/>
      <c r="N84" s="90"/>
      <c r="O84" s="90"/>
      <c r="P84" s="153" t="s">
        <v>27</v>
      </c>
      <c r="Q84" s="65"/>
    </row>
    <row r="85" spans="1:17" ht="78" customHeight="1">
      <c r="A85" s="54">
        <v>2</v>
      </c>
      <c r="B85" s="336"/>
      <c r="C85" s="205" t="s">
        <v>828</v>
      </c>
      <c r="D85" s="45">
        <v>2</v>
      </c>
      <c r="E85" s="484"/>
      <c r="F85" s="485"/>
      <c r="G85" s="486"/>
      <c r="H85" s="365"/>
      <c r="I85" s="365"/>
      <c r="J85" s="145" t="s">
        <v>330</v>
      </c>
      <c r="K85" s="480"/>
      <c r="L85" s="481"/>
      <c r="M85" s="89"/>
      <c r="N85" s="90"/>
      <c r="O85" s="90"/>
      <c r="P85" s="153" t="s">
        <v>27</v>
      </c>
      <c r="Q85" s="65"/>
    </row>
    <row r="86" spans="1:17" ht="78" customHeight="1">
      <c r="A86" s="54">
        <v>3</v>
      </c>
      <c r="B86" s="336"/>
      <c r="C86" s="205" t="s">
        <v>827</v>
      </c>
      <c r="D86" s="45">
        <v>2</v>
      </c>
      <c r="E86" s="519"/>
      <c r="F86" s="520"/>
      <c r="G86" s="521"/>
      <c r="H86" s="365"/>
      <c r="I86" s="365"/>
      <c r="J86" s="145" t="s">
        <v>331</v>
      </c>
      <c r="K86" s="480"/>
      <c r="L86" s="481"/>
      <c r="M86" s="89"/>
      <c r="N86" s="90"/>
      <c r="O86" s="90"/>
      <c r="P86" s="153" t="s">
        <v>27</v>
      </c>
      <c r="Q86" s="65"/>
    </row>
    <row r="87" spans="1:17" ht="78" customHeight="1">
      <c r="A87" s="54">
        <v>4</v>
      </c>
      <c r="B87" s="336"/>
      <c r="C87" s="205" t="s">
        <v>826</v>
      </c>
      <c r="D87" s="45">
        <v>2</v>
      </c>
      <c r="E87" s="519"/>
      <c r="F87" s="520"/>
      <c r="G87" s="521"/>
      <c r="H87" s="365"/>
      <c r="I87" s="365"/>
      <c r="J87" s="145" t="s">
        <v>332</v>
      </c>
      <c r="K87" s="480"/>
      <c r="L87" s="481"/>
      <c r="M87" s="89"/>
      <c r="N87" s="90"/>
      <c r="O87" s="90"/>
      <c r="P87" s="153" t="s">
        <v>27</v>
      </c>
      <c r="Q87" s="65"/>
    </row>
    <row r="88" spans="1:17" ht="78" customHeight="1">
      <c r="A88" s="54">
        <v>5</v>
      </c>
      <c r="B88" s="336"/>
      <c r="C88" s="205" t="s">
        <v>829</v>
      </c>
      <c r="D88" s="45">
        <v>2</v>
      </c>
      <c r="E88" s="519"/>
      <c r="F88" s="520"/>
      <c r="G88" s="521"/>
      <c r="H88" s="365"/>
      <c r="I88" s="365"/>
      <c r="J88" s="145" t="s">
        <v>333</v>
      </c>
      <c r="K88" s="480"/>
      <c r="L88" s="481"/>
      <c r="M88" s="89"/>
      <c r="N88" s="90"/>
      <c r="O88" s="90"/>
      <c r="P88" s="153" t="s">
        <v>27</v>
      </c>
      <c r="Q88" s="65"/>
    </row>
    <row r="89" spans="1:17" ht="78" customHeight="1">
      <c r="A89" s="54">
        <v>6</v>
      </c>
      <c r="B89" s="336"/>
      <c r="C89" s="205" t="s">
        <v>830</v>
      </c>
      <c r="D89" s="45">
        <v>2</v>
      </c>
      <c r="E89" s="519"/>
      <c r="F89" s="520"/>
      <c r="G89" s="521"/>
      <c r="H89" s="365"/>
      <c r="I89" s="365"/>
      <c r="J89" s="145" t="s">
        <v>334</v>
      </c>
      <c r="K89" s="480"/>
      <c r="L89" s="481"/>
      <c r="M89" s="89"/>
      <c r="N89" s="90"/>
      <c r="O89" s="90"/>
      <c r="P89" s="153" t="s">
        <v>27</v>
      </c>
      <c r="Q89" s="65"/>
    </row>
    <row r="90" spans="1:17" ht="78" customHeight="1">
      <c r="A90" s="54">
        <v>7</v>
      </c>
      <c r="B90" s="336"/>
      <c r="C90" s="205" t="s">
        <v>831</v>
      </c>
      <c r="D90" s="45">
        <v>2</v>
      </c>
      <c r="E90" s="519"/>
      <c r="F90" s="520"/>
      <c r="G90" s="521"/>
      <c r="H90" s="365"/>
      <c r="I90" s="365"/>
      <c r="J90" s="145" t="s">
        <v>335</v>
      </c>
      <c r="K90" s="480"/>
      <c r="L90" s="481"/>
      <c r="M90" s="89"/>
      <c r="N90" s="90"/>
      <c r="O90" s="90"/>
      <c r="P90" s="153" t="s">
        <v>27</v>
      </c>
      <c r="Q90" s="65"/>
    </row>
    <row r="91" spans="1:17" ht="78" customHeight="1">
      <c r="A91" s="54">
        <v>8</v>
      </c>
      <c r="B91" s="336"/>
      <c r="C91" s="205" t="s">
        <v>825</v>
      </c>
      <c r="D91" s="45">
        <v>2</v>
      </c>
      <c r="E91" s="519"/>
      <c r="F91" s="520"/>
      <c r="G91" s="521"/>
      <c r="H91" s="365"/>
      <c r="I91" s="365"/>
      <c r="J91" s="145" t="s">
        <v>336</v>
      </c>
      <c r="K91" s="480"/>
      <c r="L91" s="481"/>
      <c r="M91" s="89"/>
      <c r="N91" s="90"/>
      <c r="O91" s="90"/>
      <c r="P91" s="153" t="s">
        <v>27</v>
      </c>
      <c r="Q91" s="65"/>
    </row>
    <row r="92" spans="1:17" ht="78" customHeight="1">
      <c r="A92" s="54">
        <v>9</v>
      </c>
      <c r="B92" s="336"/>
      <c r="C92" s="205" t="s">
        <v>824</v>
      </c>
      <c r="D92" s="45">
        <v>2</v>
      </c>
      <c r="E92" s="519"/>
      <c r="F92" s="520"/>
      <c r="G92" s="521"/>
      <c r="H92" s="365"/>
      <c r="I92" s="365"/>
      <c r="J92" s="145" t="s">
        <v>53</v>
      </c>
      <c r="K92" s="480"/>
      <c r="L92" s="481"/>
      <c r="M92" s="89"/>
      <c r="N92" s="90"/>
      <c r="O92" s="90"/>
      <c r="P92" s="153" t="s">
        <v>27</v>
      </c>
      <c r="Q92" s="65"/>
    </row>
    <row r="93" spans="1:17" ht="78" customHeight="1">
      <c r="A93" s="54">
        <v>10</v>
      </c>
      <c r="B93" s="336"/>
      <c r="C93" s="205" t="s">
        <v>823</v>
      </c>
      <c r="D93" s="45">
        <v>2</v>
      </c>
      <c r="E93" s="519"/>
      <c r="F93" s="520"/>
      <c r="G93" s="521"/>
      <c r="H93" s="365"/>
      <c r="I93" s="365"/>
      <c r="J93" s="145" t="s">
        <v>53</v>
      </c>
      <c r="K93" s="480"/>
      <c r="L93" s="481"/>
      <c r="M93" s="89"/>
      <c r="N93" s="90"/>
      <c r="O93" s="90"/>
      <c r="P93" s="153" t="s">
        <v>27</v>
      </c>
      <c r="Q93" s="65"/>
    </row>
    <row r="94" spans="1:17" ht="78" customHeight="1">
      <c r="A94" s="54">
        <v>11</v>
      </c>
      <c r="B94" s="336"/>
      <c r="C94" s="205" t="s">
        <v>822</v>
      </c>
      <c r="D94" s="45">
        <v>2</v>
      </c>
      <c r="E94" s="519"/>
      <c r="F94" s="520"/>
      <c r="G94" s="521"/>
      <c r="H94" s="365"/>
      <c r="I94" s="365"/>
      <c r="J94" s="145" t="s">
        <v>294</v>
      </c>
      <c r="K94" s="480"/>
      <c r="L94" s="481"/>
      <c r="M94" s="89"/>
      <c r="N94" s="90"/>
      <c r="O94" s="90"/>
      <c r="P94" s="153" t="s">
        <v>27</v>
      </c>
      <c r="Q94" s="65"/>
    </row>
    <row r="95" spans="1:17" ht="78" customHeight="1">
      <c r="A95" s="54">
        <v>12</v>
      </c>
      <c r="B95" s="336"/>
      <c r="C95" s="205" t="s">
        <v>821</v>
      </c>
      <c r="D95" s="45">
        <v>2</v>
      </c>
      <c r="E95" s="519"/>
      <c r="F95" s="520"/>
      <c r="G95" s="521"/>
      <c r="H95" s="365"/>
      <c r="I95" s="365"/>
      <c r="J95" s="145" t="s">
        <v>53</v>
      </c>
      <c r="K95" s="480"/>
      <c r="L95" s="481"/>
      <c r="M95" s="89"/>
      <c r="N95" s="90"/>
      <c r="O95" s="90"/>
      <c r="P95" s="153" t="s">
        <v>27</v>
      </c>
      <c r="Q95" s="65"/>
    </row>
    <row r="96" spans="1:17" ht="78" customHeight="1">
      <c r="A96" s="54">
        <v>13</v>
      </c>
      <c r="B96" s="336"/>
      <c r="C96" s="205" t="s">
        <v>820</v>
      </c>
      <c r="D96" s="45">
        <v>0</v>
      </c>
      <c r="E96" s="519"/>
      <c r="F96" s="520"/>
      <c r="G96" s="521"/>
      <c r="H96" s="365"/>
      <c r="I96" s="365"/>
      <c r="J96" s="145" t="s">
        <v>308</v>
      </c>
      <c r="K96" s="480"/>
      <c r="L96" s="481"/>
      <c r="M96" s="89"/>
      <c r="N96" s="90"/>
      <c r="O96" s="90"/>
      <c r="P96" s="153" t="s">
        <v>27</v>
      </c>
      <c r="Q96" s="65"/>
    </row>
    <row r="97" spans="1:17" ht="69" customHeight="1">
      <c r="A97" s="54">
        <v>14</v>
      </c>
      <c r="B97" s="336"/>
      <c r="C97" s="205" t="s">
        <v>819</v>
      </c>
      <c r="D97" s="45">
        <v>2</v>
      </c>
      <c r="E97" s="484"/>
      <c r="F97" s="485"/>
      <c r="G97" s="486"/>
      <c r="H97" s="365"/>
      <c r="I97" s="365"/>
      <c r="J97" s="145" t="s">
        <v>53</v>
      </c>
      <c r="K97" s="480"/>
      <c r="L97" s="481"/>
      <c r="M97" s="89"/>
      <c r="N97" s="90"/>
      <c r="O97" s="90"/>
      <c r="P97" s="153" t="s">
        <v>27</v>
      </c>
      <c r="Q97" s="65"/>
    </row>
    <row r="98" spans="1:17" ht="72.75" customHeight="1">
      <c r="A98" s="54">
        <v>15</v>
      </c>
      <c r="B98" s="336"/>
      <c r="C98" s="205" t="s">
        <v>868</v>
      </c>
      <c r="D98" s="45">
        <v>2</v>
      </c>
      <c r="E98" s="484"/>
      <c r="F98" s="485"/>
      <c r="G98" s="486"/>
      <c r="H98" s="365"/>
      <c r="I98" s="365"/>
      <c r="J98" s="145" t="s">
        <v>53</v>
      </c>
      <c r="K98" s="480"/>
      <c r="L98" s="481"/>
      <c r="M98" s="89"/>
      <c r="N98" s="90"/>
      <c r="O98" s="90"/>
      <c r="P98" s="153" t="s">
        <v>27</v>
      </c>
      <c r="Q98" s="65"/>
    </row>
    <row r="99" spans="1:17" ht="66" customHeight="1">
      <c r="A99" s="54">
        <v>16</v>
      </c>
      <c r="B99" s="336"/>
      <c r="C99" s="205" t="s">
        <v>791</v>
      </c>
      <c r="D99" s="45">
        <v>2</v>
      </c>
      <c r="E99" s="519"/>
      <c r="F99" s="520"/>
      <c r="G99" s="521"/>
      <c r="H99" s="365"/>
      <c r="I99" s="365"/>
      <c r="J99" s="145" t="s">
        <v>337</v>
      </c>
      <c r="K99" s="482"/>
      <c r="L99" s="483"/>
      <c r="M99" s="89"/>
      <c r="N99" s="90"/>
      <c r="O99" s="90"/>
      <c r="P99" s="153" t="s">
        <v>27</v>
      </c>
      <c r="Q99" s="65"/>
    </row>
    <row r="100" spans="1:17" ht="74.25" customHeight="1">
      <c r="A100" s="98"/>
      <c r="B100" s="82" t="s">
        <v>311</v>
      </c>
      <c r="C100" s="312" t="s">
        <v>775</v>
      </c>
      <c r="D100" s="313"/>
      <c r="E100" s="313"/>
      <c r="F100" s="313"/>
      <c r="G100" s="313"/>
      <c r="H100" s="13">
        <f>IF(COUNT(D101:D106)=0,"N/A",SUM(D101:D106)/(COUNT(D101:D106)*2))</f>
        <v>0.75</v>
      </c>
      <c r="I100" s="14" t="str">
        <f>IF(H100="N/A","N/A", IF(H100&gt;=80%,"MET",IF(H100&gt;=50%,"PARTIAL MET","Not Met")))</f>
        <v>PARTIAL MET</v>
      </c>
      <c r="J100" s="317"/>
      <c r="K100" s="318"/>
      <c r="L100" s="319"/>
      <c r="M100" s="320"/>
      <c r="N100" s="321"/>
      <c r="O100" s="321"/>
      <c r="P100" s="322"/>
      <c r="Q100" s="65"/>
    </row>
    <row r="101" spans="1:17" ht="76.5" customHeight="1">
      <c r="A101" s="54">
        <v>1</v>
      </c>
      <c r="B101" s="335"/>
      <c r="C101" s="205" t="s">
        <v>776</v>
      </c>
      <c r="D101" s="45">
        <v>0</v>
      </c>
      <c r="E101" s="484"/>
      <c r="F101" s="485"/>
      <c r="G101" s="486"/>
      <c r="H101" s="329"/>
      <c r="I101" s="329"/>
      <c r="J101" s="145" t="s">
        <v>294</v>
      </c>
      <c r="K101" s="478"/>
      <c r="L101" s="479"/>
      <c r="M101" s="95"/>
      <c r="N101" s="95"/>
      <c r="O101" s="95"/>
      <c r="P101" s="153" t="s">
        <v>27</v>
      </c>
      <c r="Q101" s="65"/>
    </row>
    <row r="102" spans="1:17" ht="61.5" customHeight="1">
      <c r="A102" s="54">
        <v>2</v>
      </c>
      <c r="B102" s="336"/>
      <c r="C102" s="205" t="s">
        <v>790</v>
      </c>
      <c r="D102" s="45">
        <v>1</v>
      </c>
      <c r="E102" s="484"/>
      <c r="F102" s="485"/>
      <c r="G102" s="486"/>
      <c r="H102" s="330"/>
      <c r="I102" s="330"/>
      <c r="J102" s="145" t="s">
        <v>326</v>
      </c>
      <c r="K102" s="480"/>
      <c r="L102" s="481"/>
      <c r="M102" s="91"/>
      <c r="N102" s="92"/>
      <c r="O102" s="92"/>
      <c r="P102" s="153" t="s">
        <v>27</v>
      </c>
      <c r="Q102" s="65"/>
    </row>
    <row r="103" spans="1:17" ht="66.75" customHeight="1">
      <c r="A103" s="54">
        <v>3</v>
      </c>
      <c r="B103" s="336"/>
      <c r="C103" s="205" t="s">
        <v>869</v>
      </c>
      <c r="D103" s="45">
        <v>2</v>
      </c>
      <c r="E103" s="484"/>
      <c r="F103" s="485"/>
      <c r="G103" s="486"/>
      <c r="H103" s="330"/>
      <c r="I103" s="330"/>
      <c r="J103" s="145" t="s">
        <v>327</v>
      </c>
      <c r="K103" s="480"/>
      <c r="L103" s="481"/>
      <c r="M103" s="91"/>
      <c r="N103" s="92"/>
      <c r="O103" s="92"/>
      <c r="P103" s="153" t="s">
        <v>27</v>
      </c>
      <c r="Q103" s="65"/>
    </row>
    <row r="104" spans="1:17" ht="72.75" customHeight="1">
      <c r="A104" s="54">
        <v>4</v>
      </c>
      <c r="B104" s="336"/>
      <c r="C104" s="205" t="s">
        <v>789</v>
      </c>
      <c r="D104" s="45">
        <v>2</v>
      </c>
      <c r="E104" s="484"/>
      <c r="F104" s="485"/>
      <c r="G104" s="486"/>
      <c r="H104" s="330"/>
      <c r="I104" s="330"/>
      <c r="J104" s="145" t="s">
        <v>328</v>
      </c>
      <c r="K104" s="480"/>
      <c r="L104" s="481"/>
      <c r="M104" s="91"/>
      <c r="N104" s="92"/>
      <c r="O104" s="92"/>
      <c r="P104" s="153" t="s">
        <v>27</v>
      </c>
      <c r="Q104" s="65"/>
    </row>
    <row r="105" spans="1:17" ht="61.5" customHeight="1">
      <c r="A105" s="54">
        <v>5</v>
      </c>
      <c r="B105" s="336"/>
      <c r="C105" s="205" t="s">
        <v>818</v>
      </c>
      <c r="D105" s="45">
        <v>2</v>
      </c>
      <c r="E105" s="484"/>
      <c r="F105" s="485"/>
      <c r="G105" s="486"/>
      <c r="H105" s="330"/>
      <c r="I105" s="330"/>
      <c r="J105" s="145" t="s">
        <v>53</v>
      </c>
      <c r="K105" s="480"/>
      <c r="L105" s="481"/>
      <c r="M105" s="91"/>
      <c r="N105" s="92"/>
      <c r="O105" s="92"/>
      <c r="P105" s="153" t="s">
        <v>27</v>
      </c>
      <c r="Q105" s="65"/>
    </row>
    <row r="106" spans="1:17" ht="69" customHeight="1">
      <c r="A106" s="54">
        <v>6</v>
      </c>
      <c r="B106" s="346"/>
      <c r="C106" s="205" t="s">
        <v>788</v>
      </c>
      <c r="D106" s="45">
        <v>2</v>
      </c>
      <c r="E106" s="519"/>
      <c r="F106" s="520"/>
      <c r="G106" s="521"/>
      <c r="H106" s="331"/>
      <c r="I106" s="331"/>
      <c r="J106" s="145" t="s">
        <v>329</v>
      </c>
      <c r="K106" s="482"/>
      <c r="L106" s="483"/>
      <c r="M106" s="91"/>
      <c r="N106" s="92"/>
      <c r="O106" s="92"/>
      <c r="P106" s="153" t="s">
        <v>27</v>
      </c>
      <c r="Q106" s="65"/>
    </row>
    <row r="107" spans="1:17" ht="54.75" customHeight="1">
      <c r="A107" s="99"/>
      <c r="B107" s="82" t="s">
        <v>312</v>
      </c>
      <c r="C107" s="312" t="s">
        <v>778</v>
      </c>
      <c r="D107" s="313"/>
      <c r="E107" s="313"/>
      <c r="F107" s="313"/>
      <c r="G107" s="313"/>
      <c r="H107" s="13">
        <f>IF(COUNT(D108:D115)=0,"N/A",SUM(D108:D115)/(COUNT(D108:D115)*2))</f>
        <v>0.8125</v>
      </c>
      <c r="I107" s="14" t="str">
        <f>IF(H107="N/A","N/A", IF(H107&gt;=80%,"MET",IF(H107&gt;=50%,"PARTIAL MET","Not Met")))</f>
        <v>MET</v>
      </c>
      <c r="J107" s="317"/>
      <c r="K107" s="318"/>
      <c r="L107" s="319"/>
      <c r="M107" s="320"/>
      <c r="N107" s="321"/>
      <c r="O107" s="321"/>
      <c r="P107" s="322"/>
      <c r="Q107" s="65"/>
    </row>
    <row r="108" spans="1:17" ht="63" customHeight="1">
      <c r="A108" s="54">
        <v>1</v>
      </c>
      <c r="B108" s="335"/>
      <c r="C108" s="209" t="s">
        <v>777</v>
      </c>
      <c r="D108" s="45">
        <v>1</v>
      </c>
      <c r="E108" s="484"/>
      <c r="F108" s="485"/>
      <c r="G108" s="486"/>
      <c r="H108" s="36"/>
      <c r="I108" s="36"/>
      <c r="J108" s="145" t="s">
        <v>321</v>
      </c>
      <c r="K108" s="478"/>
      <c r="L108" s="479"/>
      <c r="M108" s="89"/>
      <c r="N108" s="90"/>
      <c r="O108" s="90"/>
      <c r="P108" s="153" t="s">
        <v>27</v>
      </c>
      <c r="Q108" s="65"/>
    </row>
    <row r="109" spans="1:17" ht="61.5" customHeight="1">
      <c r="A109" s="54">
        <v>2</v>
      </c>
      <c r="B109" s="336"/>
      <c r="C109" s="205" t="s">
        <v>817</v>
      </c>
      <c r="D109" s="45">
        <v>2</v>
      </c>
      <c r="E109" s="484"/>
      <c r="F109" s="485"/>
      <c r="G109" s="486"/>
      <c r="H109" s="37"/>
      <c r="I109" s="37"/>
      <c r="J109" s="145" t="s">
        <v>53</v>
      </c>
      <c r="K109" s="480"/>
      <c r="L109" s="481"/>
      <c r="M109" s="89"/>
      <c r="N109" s="90"/>
      <c r="O109" s="90"/>
      <c r="P109" s="153" t="s">
        <v>27</v>
      </c>
      <c r="Q109" s="65"/>
    </row>
    <row r="110" spans="1:17" ht="60" customHeight="1">
      <c r="A110" s="54">
        <v>3</v>
      </c>
      <c r="B110" s="336"/>
      <c r="C110" s="205" t="s">
        <v>816</v>
      </c>
      <c r="D110" s="45">
        <v>0</v>
      </c>
      <c r="E110" s="484"/>
      <c r="F110" s="485"/>
      <c r="G110" s="486"/>
      <c r="H110" s="37"/>
      <c r="I110" s="37"/>
      <c r="J110" s="145" t="s">
        <v>53</v>
      </c>
      <c r="K110" s="480"/>
      <c r="L110" s="481"/>
      <c r="M110" s="89"/>
      <c r="N110" s="90"/>
      <c r="O110" s="90"/>
      <c r="P110" s="153" t="s">
        <v>27</v>
      </c>
      <c r="Q110" s="65"/>
    </row>
    <row r="111" spans="1:17" ht="66" customHeight="1">
      <c r="A111" s="54">
        <v>4</v>
      </c>
      <c r="B111" s="336"/>
      <c r="C111" s="205" t="s">
        <v>787</v>
      </c>
      <c r="D111" s="45">
        <v>2</v>
      </c>
      <c r="E111" s="484"/>
      <c r="F111" s="485"/>
      <c r="G111" s="486"/>
      <c r="H111" s="37"/>
      <c r="I111" s="37"/>
      <c r="J111" s="145" t="s">
        <v>322</v>
      </c>
      <c r="K111" s="480"/>
      <c r="L111" s="481"/>
      <c r="M111" s="89"/>
      <c r="N111" s="90"/>
      <c r="O111" s="90"/>
      <c r="P111" s="153" t="s">
        <v>27</v>
      </c>
      <c r="Q111" s="65"/>
    </row>
    <row r="112" spans="1:17" ht="66" customHeight="1">
      <c r="A112" s="54">
        <v>5</v>
      </c>
      <c r="B112" s="336"/>
      <c r="C112" s="205" t="s">
        <v>786</v>
      </c>
      <c r="D112" s="45">
        <v>2</v>
      </c>
      <c r="E112" s="519"/>
      <c r="F112" s="520"/>
      <c r="G112" s="521"/>
      <c r="H112" s="103"/>
      <c r="I112" s="103"/>
      <c r="J112" s="145" t="s">
        <v>323</v>
      </c>
      <c r="K112" s="480"/>
      <c r="L112" s="481"/>
      <c r="M112" s="89"/>
      <c r="N112" s="90"/>
      <c r="O112" s="90"/>
      <c r="P112" s="153" t="s">
        <v>27</v>
      </c>
      <c r="Q112" s="65"/>
    </row>
    <row r="113" spans="1:17" ht="66" customHeight="1">
      <c r="A113" s="54">
        <v>6</v>
      </c>
      <c r="B113" s="336"/>
      <c r="C113" s="205" t="s">
        <v>814</v>
      </c>
      <c r="D113" s="45">
        <v>2</v>
      </c>
      <c r="E113" s="519"/>
      <c r="F113" s="520"/>
      <c r="G113" s="521"/>
      <c r="H113" s="103"/>
      <c r="I113" s="103"/>
      <c r="J113" s="145" t="s">
        <v>324</v>
      </c>
      <c r="K113" s="480"/>
      <c r="L113" s="481"/>
      <c r="M113" s="89"/>
      <c r="N113" s="90"/>
      <c r="O113" s="90"/>
      <c r="P113" s="153" t="s">
        <v>27</v>
      </c>
      <c r="Q113" s="65"/>
    </row>
    <row r="114" spans="1:17" ht="66" customHeight="1">
      <c r="A114" s="54">
        <v>7</v>
      </c>
      <c r="B114" s="336"/>
      <c r="C114" s="205" t="s">
        <v>815</v>
      </c>
      <c r="D114" s="45">
        <v>2</v>
      </c>
      <c r="E114" s="519"/>
      <c r="F114" s="520"/>
      <c r="G114" s="521"/>
      <c r="H114" s="37"/>
      <c r="I114" s="37"/>
      <c r="J114" s="156" t="s">
        <v>325</v>
      </c>
      <c r="K114" s="480"/>
      <c r="L114" s="481"/>
      <c r="M114" s="89"/>
      <c r="N114" s="90"/>
      <c r="O114" s="90"/>
      <c r="P114" s="153" t="s">
        <v>27</v>
      </c>
      <c r="Q114" s="65"/>
    </row>
    <row r="115" spans="1:17" ht="61.5" customHeight="1">
      <c r="A115" s="54">
        <v>8</v>
      </c>
      <c r="B115" s="346"/>
      <c r="C115" s="205" t="s">
        <v>813</v>
      </c>
      <c r="D115" s="45">
        <v>2</v>
      </c>
      <c r="E115" s="484"/>
      <c r="F115" s="485"/>
      <c r="G115" s="486"/>
      <c r="H115" s="38"/>
      <c r="I115" s="38"/>
      <c r="J115" s="145" t="s">
        <v>432</v>
      </c>
      <c r="K115" s="482"/>
      <c r="L115" s="483"/>
      <c r="M115" s="89"/>
      <c r="N115" s="90"/>
      <c r="O115" s="90"/>
      <c r="P115" s="153" t="s">
        <v>27</v>
      </c>
      <c r="Q115" s="65"/>
    </row>
    <row r="116" spans="1:17" ht="54.75" customHeight="1">
      <c r="A116" s="99"/>
      <c r="B116" s="82" t="s">
        <v>313</v>
      </c>
      <c r="C116" s="312" t="s">
        <v>779</v>
      </c>
      <c r="D116" s="313"/>
      <c r="E116" s="313"/>
      <c r="F116" s="313"/>
      <c r="G116" s="313"/>
      <c r="H116" s="13">
        <f>IF(COUNT(D117:D124)=0,"N/A",SUM(D117:D124)/(COUNT(D117:D124)*2))</f>
        <v>0.75</v>
      </c>
      <c r="I116" s="14" t="str">
        <f>IF(H116="N/A","N/A", IF(H116&gt;=80%,"MET",IF(H116&gt;=50%,"PARTIAL MET","Not Met")))</f>
        <v>PARTIAL MET</v>
      </c>
      <c r="J116" s="323"/>
      <c r="K116" s="324"/>
      <c r="L116" s="324"/>
      <c r="M116" s="324"/>
      <c r="N116" s="324"/>
      <c r="O116" s="324"/>
      <c r="P116" s="325"/>
      <c r="Q116" s="65"/>
    </row>
    <row r="117" spans="1:17" ht="63.75" customHeight="1">
      <c r="A117" s="54">
        <v>1</v>
      </c>
      <c r="B117" s="335"/>
      <c r="C117" s="209" t="s">
        <v>785</v>
      </c>
      <c r="D117" s="45">
        <v>2</v>
      </c>
      <c r="E117" s="475"/>
      <c r="F117" s="476"/>
      <c r="G117" s="477"/>
      <c r="H117" s="48"/>
      <c r="I117" s="48"/>
      <c r="J117" s="145" t="s">
        <v>315</v>
      </c>
      <c r="K117" s="478"/>
      <c r="L117" s="479"/>
      <c r="M117" s="84"/>
      <c r="N117" s="85"/>
      <c r="O117" s="85"/>
      <c r="P117" s="153" t="s">
        <v>27</v>
      </c>
      <c r="Q117" s="65"/>
    </row>
    <row r="118" spans="1:17" ht="59.25" customHeight="1">
      <c r="A118" s="54"/>
      <c r="B118" s="336"/>
      <c r="C118" s="205" t="s">
        <v>812</v>
      </c>
      <c r="D118" s="45">
        <v>2</v>
      </c>
      <c r="E118" s="475"/>
      <c r="F118" s="476"/>
      <c r="G118" s="477"/>
      <c r="H118" s="39"/>
      <c r="I118" s="39"/>
      <c r="J118" s="145" t="s">
        <v>53</v>
      </c>
      <c r="K118" s="480"/>
      <c r="L118" s="481"/>
      <c r="M118" s="84"/>
      <c r="N118" s="85"/>
      <c r="O118" s="85"/>
      <c r="P118" s="153" t="s">
        <v>27</v>
      </c>
      <c r="Q118" s="65"/>
    </row>
    <row r="119" spans="1:17" ht="61.5" customHeight="1">
      <c r="A119" s="54">
        <v>3</v>
      </c>
      <c r="B119" s="336"/>
      <c r="C119" s="205" t="s">
        <v>811</v>
      </c>
      <c r="D119" s="45">
        <v>0</v>
      </c>
      <c r="E119" s="475"/>
      <c r="F119" s="476"/>
      <c r="G119" s="477"/>
      <c r="H119" s="39"/>
      <c r="I119" s="39"/>
      <c r="J119" s="145" t="s">
        <v>53</v>
      </c>
      <c r="K119" s="480"/>
      <c r="L119" s="481"/>
      <c r="M119" s="84"/>
      <c r="N119" s="85"/>
      <c r="O119" s="85"/>
      <c r="P119" s="153" t="s">
        <v>27</v>
      </c>
      <c r="Q119" s="65"/>
    </row>
    <row r="120" spans="1:17" ht="63.75" customHeight="1">
      <c r="A120" s="54">
        <v>4</v>
      </c>
      <c r="B120" s="336"/>
      <c r="C120" s="205" t="s">
        <v>810</v>
      </c>
      <c r="D120" s="45">
        <v>0</v>
      </c>
      <c r="E120" s="475"/>
      <c r="F120" s="476"/>
      <c r="G120" s="477"/>
      <c r="H120" s="39"/>
      <c r="I120" s="39"/>
      <c r="J120" s="145" t="s">
        <v>53</v>
      </c>
      <c r="K120" s="480"/>
      <c r="L120" s="481"/>
      <c r="M120" s="84"/>
      <c r="N120" s="84"/>
      <c r="O120" s="84"/>
      <c r="P120" s="153" t="s">
        <v>27</v>
      </c>
      <c r="Q120" s="65"/>
    </row>
    <row r="121" spans="1:17" ht="58.5" customHeight="1">
      <c r="A121" s="54">
        <v>5</v>
      </c>
      <c r="B121" s="336"/>
      <c r="C121" s="205" t="s">
        <v>809</v>
      </c>
      <c r="D121" s="45">
        <v>2</v>
      </c>
      <c r="E121" s="523"/>
      <c r="F121" s="522"/>
      <c r="G121" s="524"/>
      <c r="H121" s="39"/>
      <c r="I121" s="39"/>
      <c r="J121" s="145" t="s">
        <v>53</v>
      </c>
      <c r="K121" s="480"/>
      <c r="L121" s="481"/>
      <c r="M121" s="84"/>
      <c r="N121" s="84"/>
      <c r="O121" s="84"/>
      <c r="P121" s="153" t="s">
        <v>27</v>
      </c>
      <c r="Q121" s="65"/>
    </row>
    <row r="122" spans="1:17" ht="63.75" customHeight="1">
      <c r="A122" s="54">
        <v>6</v>
      </c>
      <c r="B122" s="336"/>
      <c r="C122" s="205" t="s">
        <v>808</v>
      </c>
      <c r="D122" s="45">
        <v>2</v>
      </c>
      <c r="E122" s="523"/>
      <c r="F122" s="522"/>
      <c r="G122" s="524"/>
      <c r="H122" s="39"/>
      <c r="I122" s="39"/>
      <c r="J122" s="145" t="s">
        <v>53</v>
      </c>
      <c r="K122" s="480"/>
      <c r="L122" s="481"/>
      <c r="M122" s="84"/>
      <c r="N122" s="84"/>
      <c r="O122" s="84"/>
      <c r="P122" s="153" t="s">
        <v>27</v>
      </c>
      <c r="Q122" s="65"/>
    </row>
    <row r="123" spans="1:17" ht="63.75" customHeight="1">
      <c r="A123" s="54">
        <v>7</v>
      </c>
      <c r="B123" s="336"/>
      <c r="C123" s="229" t="s">
        <v>807</v>
      </c>
      <c r="D123" s="45">
        <v>2</v>
      </c>
      <c r="E123" s="523"/>
      <c r="F123" s="522"/>
      <c r="G123" s="524"/>
      <c r="H123" s="203"/>
      <c r="I123" s="203"/>
      <c r="J123" s="145" t="s">
        <v>53</v>
      </c>
      <c r="K123" s="480"/>
      <c r="L123" s="481"/>
      <c r="M123" s="84"/>
      <c r="N123" s="84"/>
      <c r="O123" s="84"/>
      <c r="P123" s="153" t="s">
        <v>27</v>
      </c>
      <c r="Q123" s="65"/>
    </row>
    <row r="124" spans="1:17" ht="54" customHeight="1">
      <c r="A124" s="54">
        <v>8</v>
      </c>
      <c r="B124" s="346"/>
      <c r="C124" s="229" t="s">
        <v>871</v>
      </c>
      <c r="D124" s="45">
        <v>2</v>
      </c>
      <c r="E124" s="523"/>
      <c r="F124" s="522"/>
      <c r="G124" s="524"/>
      <c r="H124" s="39"/>
      <c r="I124" s="39"/>
      <c r="J124" s="145" t="s">
        <v>870</v>
      </c>
      <c r="K124" s="482"/>
      <c r="L124" s="483"/>
      <c r="M124" s="93"/>
      <c r="N124" s="93"/>
      <c r="O124" s="93"/>
      <c r="P124" s="153" t="s">
        <v>27</v>
      </c>
      <c r="Q124" s="65"/>
    </row>
    <row r="125" spans="1:17" ht="61.5" customHeight="1">
      <c r="A125" s="100"/>
      <c r="B125" s="82" t="s">
        <v>314</v>
      </c>
      <c r="C125" s="312" t="s">
        <v>780</v>
      </c>
      <c r="D125" s="313"/>
      <c r="E125" s="313"/>
      <c r="F125" s="313"/>
      <c r="G125" s="313"/>
      <c r="H125" s="13">
        <f>IF(COUNT(D126:D135)=0,"N/A",SUM(D126:D135)/(COUNT(D126:D135)*2))</f>
        <v>0.85</v>
      </c>
      <c r="I125" s="14" t="str">
        <f>IF(H125="N/A","N/A", IF(H125&gt;=80%,"MET",IF(H125&gt;=50%,"PARTIAL MET","Not Met")))</f>
        <v>MET</v>
      </c>
      <c r="J125" s="323"/>
      <c r="K125" s="324"/>
      <c r="L125" s="324"/>
      <c r="M125" s="324"/>
      <c r="N125" s="324"/>
      <c r="O125" s="324"/>
      <c r="P125" s="325"/>
      <c r="Q125" s="65"/>
    </row>
    <row r="126" spans="1:17" ht="68.25" customHeight="1">
      <c r="A126" s="54">
        <v>1</v>
      </c>
      <c r="B126" s="112"/>
      <c r="C126" s="209" t="s">
        <v>806</v>
      </c>
      <c r="D126" s="45">
        <v>2</v>
      </c>
      <c r="E126" s="475"/>
      <c r="F126" s="476"/>
      <c r="G126" s="477"/>
      <c r="H126" s="49"/>
      <c r="I126" s="49"/>
      <c r="J126" s="145" t="s">
        <v>316</v>
      </c>
      <c r="K126" s="478"/>
      <c r="L126" s="479"/>
      <c r="M126" s="91"/>
      <c r="N126" s="92"/>
      <c r="O126" s="92"/>
      <c r="P126" s="153" t="s">
        <v>27</v>
      </c>
      <c r="Q126" s="65"/>
    </row>
    <row r="127" spans="1:17" ht="75.75" customHeight="1">
      <c r="A127" s="54">
        <v>2</v>
      </c>
      <c r="B127" s="336"/>
      <c r="C127" s="205" t="s">
        <v>872</v>
      </c>
      <c r="D127" s="45">
        <v>0</v>
      </c>
      <c r="E127" s="475"/>
      <c r="F127" s="476"/>
      <c r="G127" s="477"/>
      <c r="H127" s="49"/>
      <c r="I127" s="49"/>
      <c r="J127" s="145" t="s">
        <v>317</v>
      </c>
      <c r="K127" s="480"/>
      <c r="L127" s="481"/>
      <c r="M127" s="91"/>
      <c r="N127" s="92"/>
      <c r="O127" s="92"/>
      <c r="P127" s="153" t="s">
        <v>27</v>
      </c>
      <c r="Q127" s="65"/>
    </row>
    <row r="128" spans="1:17" ht="52.5" customHeight="1">
      <c r="A128" s="54">
        <v>3</v>
      </c>
      <c r="B128" s="336"/>
      <c r="C128" s="205" t="s">
        <v>784</v>
      </c>
      <c r="D128" s="45">
        <v>1</v>
      </c>
      <c r="E128" s="475"/>
      <c r="F128" s="476"/>
      <c r="G128" s="477"/>
      <c r="H128" s="49"/>
      <c r="I128" s="49"/>
      <c r="J128" s="145" t="s">
        <v>318</v>
      </c>
      <c r="K128" s="480"/>
      <c r="L128" s="481"/>
      <c r="M128" s="91"/>
      <c r="N128" s="92"/>
      <c r="O128" s="92"/>
      <c r="P128" s="153" t="s">
        <v>27</v>
      </c>
      <c r="Q128" s="65"/>
    </row>
    <row r="129" spans="1:17" ht="75.75" customHeight="1">
      <c r="A129" s="54">
        <v>4</v>
      </c>
      <c r="B129" s="336"/>
      <c r="C129" s="205" t="s">
        <v>783</v>
      </c>
      <c r="D129" s="45">
        <v>2</v>
      </c>
      <c r="E129" s="523"/>
      <c r="F129" s="522"/>
      <c r="G129" s="524"/>
      <c r="H129" s="105"/>
      <c r="I129" s="105"/>
      <c r="J129" s="145" t="s">
        <v>319</v>
      </c>
      <c r="K129" s="480"/>
      <c r="L129" s="481"/>
      <c r="M129" s="91"/>
      <c r="N129" s="92"/>
      <c r="O129" s="92"/>
      <c r="P129" s="153" t="s">
        <v>27</v>
      </c>
      <c r="Q129" s="65"/>
    </row>
    <row r="130" spans="1:17" ht="67.5" customHeight="1">
      <c r="A130" s="54">
        <v>5</v>
      </c>
      <c r="B130" s="336"/>
      <c r="C130" s="205" t="s">
        <v>782</v>
      </c>
      <c r="D130" s="45">
        <v>2</v>
      </c>
      <c r="E130" s="475"/>
      <c r="F130" s="476"/>
      <c r="G130" s="477"/>
      <c r="H130" s="49"/>
      <c r="I130" s="49"/>
      <c r="J130" s="145" t="s">
        <v>320</v>
      </c>
      <c r="K130" s="480"/>
      <c r="L130" s="481"/>
      <c r="M130" s="91"/>
      <c r="N130" s="92"/>
      <c r="O130" s="92"/>
      <c r="P130" s="153" t="s">
        <v>27</v>
      </c>
      <c r="Q130" s="65"/>
    </row>
    <row r="131" spans="1:17" ht="69.75" customHeight="1">
      <c r="A131" s="54">
        <v>6</v>
      </c>
      <c r="B131" s="336"/>
      <c r="C131" s="205" t="s">
        <v>781</v>
      </c>
      <c r="D131" s="45">
        <v>2</v>
      </c>
      <c r="E131" s="475"/>
      <c r="F131" s="476"/>
      <c r="G131" s="477"/>
      <c r="H131" s="49"/>
      <c r="I131" s="49"/>
      <c r="J131" s="145" t="s">
        <v>431</v>
      </c>
      <c r="K131" s="480"/>
      <c r="L131" s="481"/>
      <c r="M131" s="91"/>
      <c r="N131" s="92"/>
      <c r="O131" s="92"/>
      <c r="P131" s="153" t="s">
        <v>27</v>
      </c>
      <c r="Q131" s="65"/>
    </row>
    <row r="132" spans="1:17" ht="69" customHeight="1">
      <c r="A132" s="54">
        <v>7</v>
      </c>
      <c r="B132" s="336"/>
      <c r="C132" s="205" t="s">
        <v>805</v>
      </c>
      <c r="D132" s="45">
        <v>2</v>
      </c>
      <c r="E132" s="475"/>
      <c r="F132" s="476"/>
      <c r="G132" s="477"/>
      <c r="H132" s="49"/>
      <c r="I132" s="49"/>
      <c r="J132" s="145" t="s">
        <v>53</v>
      </c>
      <c r="K132" s="480"/>
      <c r="L132" s="481"/>
      <c r="M132" s="84"/>
      <c r="N132" s="85"/>
      <c r="O132" s="85"/>
      <c r="P132" s="153" t="s">
        <v>27</v>
      </c>
      <c r="Q132" s="65"/>
    </row>
    <row r="133" spans="1:17" ht="78" customHeight="1">
      <c r="A133" s="54">
        <v>8</v>
      </c>
      <c r="B133" s="336"/>
      <c r="C133" s="205" t="s">
        <v>804</v>
      </c>
      <c r="D133" s="45">
        <v>2</v>
      </c>
      <c r="E133" s="475"/>
      <c r="F133" s="476"/>
      <c r="G133" s="477"/>
      <c r="H133" s="49"/>
      <c r="I133" s="49"/>
      <c r="J133" s="145" t="s">
        <v>294</v>
      </c>
      <c r="K133" s="480"/>
      <c r="L133" s="481"/>
      <c r="M133" s="84"/>
      <c r="N133" s="85"/>
      <c r="O133" s="85"/>
      <c r="P133" s="153" t="s">
        <v>27</v>
      </c>
      <c r="Q133" s="65"/>
    </row>
    <row r="134" spans="1:17" ht="67.5" customHeight="1">
      <c r="A134" s="54">
        <v>9</v>
      </c>
      <c r="B134" s="336"/>
      <c r="C134" s="205" t="s">
        <v>803</v>
      </c>
      <c r="D134" s="45">
        <v>2</v>
      </c>
      <c r="E134" s="475"/>
      <c r="F134" s="476"/>
      <c r="G134" s="477"/>
      <c r="H134" s="49"/>
      <c r="I134" s="49"/>
      <c r="J134" s="145" t="s">
        <v>53</v>
      </c>
      <c r="K134" s="480"/>
      <c r="L134" s="481"/>
      <c r="M134" s="85"/>
      <c r="N134" s="85"/>
      <c r="O134" s="85"/>
      <c r="P134" s="153" t="s">
        <v>27</v>
      </c>
      <c r="Q134" s="65"/>
    </row>
    <row r="135" spans="1:17" ht="64.5" customHeight="1">
      <c r="A135" s="54">
        <v>10</v>
      </c>
      <c r="B135" s="346"/>
      <c r="C135" s="205" t="s">
        <v>802</v>
      </c>
      <c r="D135" s="45">
        <v>2</v>
      </c>
      <c r="E135" s="475"/>
      <c r="F135" s="476"/>
      <c r="G135" s="477"/>
      <c r="H135" s="49"/>
      <c r="I135" s="49"/>
      <c r="J135" s="145" t="s">
        <v>294</v>
      </c>
      <c r="K135" s="482"/>
      <c r="L135" s="483"/>
      <c r="M135" s="87"/>
      <c r="N135" s="87"/>
      <c r="O135" s="87"/>
      <c r="P135" s="153" t="s">
        <v>27</v>
      </c>
      <c r="Q135" s="65"/>
    </row>
    <row r="136" spans="1:17" ht="57" customHeight="1">
      <c r="B136" s="35"/>
      <c r="C136" s="55"/>
      <c r="D136" s="35"/>
      <c r="E136" s="56"/>
      <c r="F136" s="35"/>
      <c r="G136" s="35"/>
      <c r="H136" s="474" t="s">
        <v>844</v>
      </c>
      <c r="I136" s="474"/>
      <c r="J136" s="35"/>
      <c r="K136" s="35"/>
      <c r="L136" s="35"/>
      <c r="M136" s="35"/>
      <c r="N136" s="35"/>
      <c r="O136" s="35"/>
      <c r="P136" s="35"/>
    </row>
    <row r="137" spans="1:17" ht="57.75" customHeight="1">
      <c r="B137" s="35"/>
      <c r="C137" s="55"/>
      <c r="D137" s="35"/>
      <c r="E137" s="56"/>
      <c r="F137" s="35"/>
      <c r="G137" s="35"/>
      <c r="H137" s="289">
        <f>AVERAGE(H12:H135)</f>
        <v>0.73983516483516476</v>
      </c>
      <c r="I137" s="290"/>
      <c r="J137" s="35"/>
      <c r="K137" s="35"/>
      <c r="L137" s="35"/>
      <c r="M137" s="35"/>
      <c r="N137" s="35"/>
      <c r="O137" s="35"/>
    </row>
  </sheetData>
  <sheetProtection algorithmName="SHA-512" hashValue="+J5fj0xiZNXA6gPXS35dNgFBlPa3L7wuW4jbT9PB/Phzo1RpSvC7YMk6QG0AOd+VazspnRt7tY8NnftMV5QocA==" saltValue="IdOYlpl780yOLFHdVdOejQ==" spinCount="100000" sheet="1" scenarios="1" selectLockedCells="1"/>
  <mergeCells count="204">
    <mergeCell ref="E124:G124"/>
    <mergeCell ref="E129:G129"/>
    <mergeCell ref="H137:I137"/>
    <mergeCell ref="F7:G7"/>
    <mergeCell ref="H7:K7"/>
    <mergeCell ref="F8:G8"/>
    <mergeCell ref="H8:K8"/>
    <mergeCell ref="F9:G9"/>
    <mergeCell ref="H9:K9"/>
    <mergeCell ref="A1:P1"/>
    <mergeCell ref="A2:P2"/>
    <mergeCell ref="A3:A9"/>
    <mergeCell ref="C3:O3"/>
    <mergeCell ref="D4:N4"/>
    <mergeCell ref="D5:E9"/>
    <mergeCell ref="F5:G5"/>
    <mergeCell ref="H5:K5"/>
    <mergeCell ref="F6:G6"/>
    <mergeCell ref="H6:K6"/>
    <mergeCell ref="M12:P12"/>
    <mergeCell ref="M10:P10"/>
    <mergeCell ref="C12:G12"/>
    <mergeCell ref="D10:D11"/>
    <mergeCell ref="I10:I11"/>
    <mergeCell ref="J10:L10"/>
    <mergeCell ref="J12:L12"/>
    <mergeCell ref="K13:L20"/>
    <mergeCell ref="J21:L21"/>
    <mergeCell ref="M21:P21"/>
    <mergeCell ref="B22:B28"/>
    <mergeCell ref="E22:G22"/>
    <mergeCell ref="H22:H28"/>
    <mergeCell ref="E23:G23"/>
    <mergeCell ref="E25:G25"/>
    <mergeCell ref="E27:G27"/>
    <mergeCell ref="E28:G28"/>
    <mergeCell ref="E21:G21"/>
    <mergeCell ref="K22:L28"/>
    <mergeCell ref="E18:G18"/>
    <mergeCell ref="E17:G17"/>
    <mergeCell ref="E24:G24"/>
    <mergeCell ref="E26:G26"/>
    <mergeCell ref="E10:G11"/>
    <mergeCell ref="H10:H11"/>
    <mergeCell ref="B13:B20"/>
    <mergeCell ref="E13:G13"/>
    <mergeCell ref="E14:G14"/>
    <mergeCell ref="E15:G15"/>
    <mergeCell ref="E16:G16"/>
    <mergeCell ref="E19:G19"/>
    <mergeCell ref="E20:G20"/>
    <mergeCell ref="B10:C11"/>
    <mergeCell ref="J29:P29"/>
    <mergeCell ref="E30:G30"/>
    <mergeCell ref="E31:G31"/>
    <mergeCell ref="E32:G32"/>
    <mergeCell ref="E33:G33"/>
    <mergeCell ref="E45:G45"/>
    <mergeCell ref="B30:B47"/>
    <mergeCell ref="I43:I47"/>
    <mergeCell ref="H42:H47"/>
    <mergeCell ref="K30:L47"/>
    <mergeCell ref="E34:G34"/>
    <mergeCell ref="E35:G35"/>
    <mergeCell ref="E36:G36"/>
    <mergeCell ref="E37:G37"/>
    <mergeCell ref="E38:G38"/>
    <mergeCell ref="E39:G39"/>
    <mergeCell ref="E40:G40"/>
    <mergeCell ref="E41:G41"/>
    <mergeCell ref="E42:G42"/>
    <mergeCell ref="E43:G43"/>
    <mergeCell ref="E44:G44"/>
    <mergeCell ref="E46:G46"/>
    <mergeCell ref="E47:G47"/>
    <mergeCell ref="C55:G55"/>
    <mergeCell ref="J55:L55"/>
    <mergeCell ref="M55:P55"/>
    <mergeCell ref="B56:B58"/>
    <mergeCell ref="E56:G56"/>
    <mergeCell ref="E57:G57"/>
    <mergeCell ref="E58:G58"/>
    <mergeCell ref="J48:L48"/>
    <mergeCell ref="M48:P48"/>
    <mergeCell ref="B49:B54"/>
    <mergeCell ref="E49:G49"/>
    <mergeCell ref="E50:G50"/>
    <mergeCell ref="E51:G51"/>
    <mergeCell ref="E52:G52"/>
    <mergeCell ref="E54:G54"/>
    <mergeCell ref="K49:L54"/>
    <mergeCell ref="K56:L58"/>
    <mergeCell ref="E53:G53"/>
    <mergeCell ref="C59:G59"/>
    <mergeCell ref="J59:L59"/>
    <mergeCell ref="M59:P59"/>
    <mergeCell ref="B60:B67"/>
    <mergeCell ref="E60:G60"/>
    <mergeCell ref="E61:G61"/>
    <mergeCell ref="E62:G62"/>
    <mergeCell ref="E63:G63"/>
    <mergeCell ref="E67:G67"/>
    <mergeCell ref="K60:L67"/>
    <mergeCell ref="E64:G64"/>
    <mergeCell ref="E65:G65"/>
    <mergeCell ref="E66:G66"/>
    <mergeCell ref="C73:G73"/>
    <mergeCell ref="J73:L73"/>
    <mergeCell ref="M73:P73"/>
    <mergeCell ref="B74:B82"/>
    <mergeCell ref="E74:G74"/>
    <mergeCell ref="E75:G75"/>
    <mergeCell ref="E76:G76"/>
    <mergeCell ref="E82:G82"/>
    <mergeCell ref="C68:G68"/>
    <mergeCell ref="J68:L68"/>
    <mergeCell ref="M68:P68"/>
    <mergeCell ref="B69:B72"/>
    <mergeCell ref="E69:G69"/>
    <mergeCell ref="E70:G70"/>
    <mergeCell ref="E71:G71"/>
    <mergeCell ref="E72:G72"/>
    <mergeCell ref="H69:H72"/>
    <mergeCell ref="K69:L72"/>
    <mergeCell ref="K74:L82"/>
    <mergeCell ref="E77:G77"/>
    <mergeCell ref="E78:G78"/>
    <mergeCell ref="E79:G79"/>
    <mergeCell ref="E80:G80"/>
    <mergeCell ref="E81:G81"/>
    <mergeCell ref="C83:G83"/>
    <mergeCell ref="J83:L83"/>
    <mergeCell ref="M83:P83"/>
    <mergeCell ref="B84:B99"/>
    <mergeCell ref="E84:G84"/>
    <mergeCell ref="H84:H99"/>
    <mergeCell ref="I84:I99"/>
    <mergeCell ref="E85:G85"/>
    <mergeCell ref="E97:G97"/>
    <mergeCell ref="E98:G98"/>
    <mergeCell ref="K84:L99"/>
    <mergeCell ref="E86:G86"/>
    <mergeCell ref="E87:G87"/>
    <mergeCell ref="E88:G88"/>
    <mergeCell ref="E89:G89"/>
    <mergeCell ref="E90:G90"/>
    <mergeCell ref="E91:G91"/>
    <mergeCell ref="E92:G92"/>
    <mergeCell ref="E93:G93"/>
    <mergeCell ref="E94:G94"/>
    <mergeCell ref="E95:G95"/>
    <mergeCell ref="E96:G96"/>
    <mergeCell ref="E99:G99"/>
    <mergeCell ref="C100:G100"/>
    <mergeCell ref="J100:L100"/>
    <mergeCell ref="M100:P100"/>
    <mergeCell ref="B101:B106"/>
    <mergeCell ref="E101:G101"/>
    <mergeCell ref="E102:G102"/>
    <mergeCell ref="E103:G103"/>
    <mergeCell ref="E104:G104"/>
    <mergeCell ref="E105:G105"/>
    <mergeCell ref="I101:I106"/>
    <mergeCell ref="H101:H106"/>
    <mergeCell ref="K101:L106"/>
    <mergeCell ref="E106:G106"/>
    <mergeCell ref="C116:G116"/>
    <mergeCell ref="J116:P116"/>
    <mergeCell ref="B117:B124"/>
    <mergeCell ref="E117:G117"/>
    <mergeCell ref="E118:G118"/>
    <mergeCell ref="E119:G119"/>
    <mergeCell ref="E120:G120"/>
    <mergeCell ref="C107:G107"/>
    <mergeCell ref="J107:L107"/>
    <mergeCell ref="M107:P107"/>
    <mergeCell ref="B108:B115"/>
    <mergeCell ref="E108:G108"/>
    <mergeCell ref="E109:G109"/>
    <mergeCell ref="E110:G110"/>
    <mergeCell ref="E111:G111"/>
    <mergeCell ref="E115:G115"/>
    <mergeCell ref="K108:L115"/>
    <mergeCell ref="K117:L124"/>
    <mergeCell ref="E112:G112"/>
    <mergeCell ref="E113:G113"/>
    <mergeCell ref="E114:G114"/>
    <mergeCell ref="E121:G121"/>
    <mergeCell ref="E122:G122"/>
    <mergeCell ref="E123:G123"/>
    <mergeCell ref="H136:I136"/>
    <mergeCell ref="E132:G132"/>
    <mergeCell ref="E133:G133"/>
    <mergeCell ref="E134:G134"/>
    <mergeCell ref="E135:G135"/>
    <mergeCell ref="B127:B135"/>
    <mergeCell ref="C125:G125"/>
    <mergeCell ref="J125:P125"/>
    <mergeCell ref="E126:G126"/>
    <mergeCell ref="E127:G127"/>
    <mergeCell ref="E128:G128"/>
    <mergeCell ref="E130:G130"/>
    <mergeCell ref="E131:G131"/>
    <mergeCell ref="K126:L135"/>
  </mergeCells>
  <conditionalFormatting sqref="F8">
    <cfRule type="cellIs" dxfId="415" priority="1017" stopIfTrue="1" operator="lessThan">
      <formula>0.5</formula>
    </cfRule>
  </conditionalFormatting>
  <conditionalFormatting sqref="F6">
    <cfRule type="cellIs" dxfId="414" priority="1013" stopIfTrue="1" operator="equal">
      <formula>0.8</formula>
    </cfRule>
    <cfRule type="cellIs" dxfId="413" priority="1014" stopIfTrue="1" operator="greaterThan">
      <formula>0.8</formula>
    </cfRule>
  </conditionalFormatting>
  <conditionalFormatting sqref="F7">
    <cfRule type="cellIs" dxfId="412" priority="1015" stopIfTrue="1" operator="greaterThan">
      <formula>0.5</formula>
    </cfRule>
    <cfRule type="cellIs" dxfId="411" priority="1016" stopIfTrue="1" operator="equal">
      <formula>0.5</formula>
    </cfRule>
  </conditionalFormatting>
  <conditionalFormatting sqref="D61">
    <cfRule type="colorScale" priority="805">
      <colorScale>
        <cfvo type="num" val="0"/>
        <cfvo type="num" val="1"/>
        <cfvo type="num" val="2"/>
        <color rgb="FFFF0000"/>
        <color rgb="FFFFFF00"/>
        <color rgb="FF057D19"/>
      </colorScale>
    </cfRule>
    <cfRule type="cellIs" dxfId="410" priority="806" operator="equal">
      <formula>1</formula>
    </cfRule>
    <cfRule type="cellIs" dxfId="409" priority="807" operator="equal">
      <formula>2</formula>
    </cfRule>
    <cfRule type="cellIs" dxfId="408" priority="808" operator="equal">
      <formula>3</formula>
    </cfRule>
    <cfRule type="cellIs" dxfId="407" priority="809" operator="equal">
      <formula>2</formula>
    </cfRule>
    <cfRule type="cellIs" dxfId="406" priority="810" operator="equal">
      <formula>1</formula>
    </cfRule>
    <cfRule type="cellIs" dxfId="405" priority="811" operator="equal">
      <formula>0</formula>
    </cfRule>
    <cfRule type="cellIs" dxfId="404" priority="812" operator="equal">
      <formula>1</formula>
    </cfRule>
    <cfRule type="cellIs" dxfId="403" priority="813" operator="equal">
      <formula>2</formula>
    </cfRule>
    <cfRule type="cellIs" dxfId="402" priority="814" operator="equal">
      <formula>3</formula>
    </cfRule>
  </conditionalFormatting>
  <conditionalFormatting sqref="D13:D20">
    <cfRule type="colorScale" priority="739">
      <colorScale>
        <cfvo type="num" val="0"/>
        <cfvo type="num" val="1"/>
        <cfvo type="num" val="2"/>
        <color rgb="FFFF0000"/>
        <color rgb="FFFFFF00"/>
        <color rgb="FF057D19"/>
      </colorScale>
    </cfRule>
    <cfRule type="cellIs" dxfId="401" priority="744" operator="equal">
      <formula>1</formula>
    </cfRule>
    <cfRule type="cellIs" dxfId="400" priority="745" operator="equal">
      <formula>2</formula>
    </cfRule>
    <cfRule type="cellIs" dxfId="399" priority="746" operator="equal">
      <formula>3</formula>
    </cfRule>
    <cfRule type="cellIs" dxfId="398" priority="747" operator="equal">
      <formula>2</formula>
    </cfRule>
    <cfRule type="cellIs" dxfId="397" priority="748" operator="equal">
      <formula>1</formula>
    </cfRule>
    <cfRule type="cellIs" dxfId="396" priority="749" operator="equal">
      <formula>0</formula>
    </cfRule>
    <cfRule type="cellIs" dxfId="395" priority="750" operator="equal">
      <formula>1</formula>
    </cfRule>
    <cfRule type="cellIs" dxfId="394" priority="751" operator="equal">
      <formula>2</formula>
    </cfRule>
    <cfRule type="cellIs" dxfId="393" priority="752" operator="equal">
      <formula>3</formula>
    </cfRule>
  </conditionalFormatting>
  <conditionalFormatting sqref="D13:D20">
    <cfRule type="colorScale" priority="740">
      <colorScale>
        <cfvo type="num" val="0"/>
        <cfvo type="percentile" val="50"/>
        <cfvo type="max"/>
        <color rgb="FFF8696B"/>
        <color rgb="FFFFEB84"/>
        <color rgb="FF63BE7B"/>
      </colorScale>
    </cfRule>
    <cfRule type="colorScale" priority="741">
      <colorScale>
        <cfvo type="percent" val="&quot;*&quot;"/>
        <cfvo type="percentile" val="50"/>
        <cfvo type="max"/>
        <color theme="6"/>
        <color rgb="FFFFEB84"/>
        <color rgb="FF63BE7B"/>
      </colorScale>
    </cfRule>
    <cfRule type="colorScale" priority="742">
      <colorScale>
        <cfvo type="num" val="0"/>
        <cfvo type="num" val="1"/>
        <cfvo type="num" val="2"/>
        <color theme="2" tint="-0.749992370372631"/>
        <color theme="3"/>
        <color theme="7"/>
      </colorScale>
    </cfRule>
    <cfRule type="expression" dxfId="392" priority="743">
      <formula>3</formula>
    </cfRule>
  </conditionalFormatting>
  <conditionalFormatting sqref="H137">
    <cfRule type="cellIs" dxfId="391" priority="466" operator="equal">
      <formula>0.8</formula>
    </cfRule>
    <cfRule type="cellIs" dxfId="390" priority="467" operator="greaterThan">
      <formula>0.8</formula>
    </cfRule>
    <cfRule type="cellIs" dxfId="389" priority="468" operator="greaterThan">
      <formula>0.5</formula>
    </cfRule>
    <cfRule type="cellIs" dxfId="388" priority="469" operator="equal">
      <formula>0.5</formula>
    </cfRule>
    <cfRule type="cellIs" dxfId="387" priority="470" operator="lessThan">
      <formula>0.5</formula>
    </cfRule>
  </conditionalFormatting>
  <conditionalFormatting sqref="D61">
    <cfRule type="colorScale" priority="1029">
      <colorScale>
        <cfvo type="num" val="0"/>
        <cfvo type="percentile" val="50"/>
        <cfvo type="max"/>
        <color rgb="FFF8696B"/>
        <color rgb="FFFFEB84"/>
        <color rgb="FF63BE7B"/>
      </colorScale>
    </cfRule>
    <cfRule type="colorScale" priority="1030">
      <colorScale>
        <cfvo type="percent" val="&quot;*&quot;"/>
        <cfvo type="percentile" val="50"/>
        <cfvo type="max"/>
        <color theme="6"/>
        <color rgb="FFFFEB84"/>
        <color rgb="FF63BE7B"/>
      </colorScale>
    </cfRule>
    <cfRule type="colorScale" priority="1031">
      <colorScale>
        <cfvo type="num" val="0"/>
        <cfvo type="num" val="1"/>
        <cfvo type="num" val="2"/>
        <color theme="2" tint="-0.749992370372631"/>
        <color theme="3"/>
        <color theme="7"/>
      </colorScale>
    </cfRule>
    <cfRule type="expression" dxfId="386" priority="1032">
      <formula>3</formula>
    </cfRule>
  </conditionalFormatting>
  <conditionalFormatting sqref="P13:P20">
    <cfRule type="containsText" dxfId="31" priority="452" operator="containsText" text="غير مكتمل">
      <formula>NOT(ISERROR(SEARCH("غير مكتمل",P13)))</formula>
    </cfRule>
    <cfRule type="containsText" dxfId="30" priority="453" operator="containsText" text="مكتمل">
      <formula>NOT(ISERROR(SEARCH("مكتمل",P13)))</formula>
    </cfRule>
  </conditionalFormatting>
  <conditionalFormatting sqref="M45:O45 M46:N47">
    <cfRule type="containsText" dxfId="383" priority="448" operator="containsText" text="غير مكتمل">
      <formula>NOT(ISERROR(SEARCH("غير مكتمل",M45)))</formula>
    </cfRule>
    <cfRule type="containsText" dxfId="382" priority="449" operator="containsText" text="مكتمل">
      <formula>NOT(ISERROR(SEARCH("مكتمل",M45)))</formula>
    </cfRule>
  </conditionalFormatting>
  <conditionalFormatting sqref="M124">
    <cfRule type="containsText" dxfId="365" priority="430" operator="containsText" text="غير مكتمل">
      <formula>NOT(ISERROR(SEARCH("غير مكتمل",M124)))</formula>
    </cfRule>
    <cfRule type="containsText" dxfId="364" priority="431" operator="containsText" text="مكتمل">
      <formula>NOT(ISERROR(SEARCH("مكتمل",M124)))</formula>
    </cfRule>
  </conditionalFormatting>
  <conditionalFormatting sqref="M134:O134">
    <cfRule type="containsText" dxfId="359" priority="424" operator="containsText" text="غير مكتمل">
      <formula>NOT(ISERROR(SEARCH("غير مكتمل",M134)))</formula>
    </cfRule>
    <cfRule type="containsText" dxfId="358" priority="425" operator="containsText" text="مكتمل">
      <formula>NOT(ISERROR(SEARCH("مكتمل",M134)))</formula>
    </cfRule>
  </conditionalFormatting>
  <conditionalFormatting sqref="H12">
    <cfRule type="containsText" dxfId="355" priority="402" operator="containsText" text="N/A">
      <formula>NOT(ISERROR(SEARCH("N/A",H12)))</formula>
    </cfRule>
    <cfRule type="cellIs" dxfId="354" priority="403" operator="equal">
      <formula>0.8</formula>
    </cfRule>
    <cfRule type="cellIs" dxfId="353" priority="404" operator="greaterThan">
      <formula>0.8</formula>
    </cfRule>
    <cfRule type="cellIs" dxfId="352" priority="405" operator="greaterThan">
      <formula>0.5</formula>
    </cfRule>
    <cfRule type="cellIs" dxfId="351" priority="406" operator="equal">
      <formula>0.5</formula>
    </cfRule>
    <cfRule type="cellIs" dxfId="350" priority="407" operator="lessThan">
      <formula>0.5</formula>
    </cfRule>
  </conditionalFormatting>
  <conditionalFormatting sqref="H21">
    <cfRule type="containsText" dxfId="349" priority="396" operator="containsText" text="N/A">
      <formula>NOT(ISERROR(SEARCH("N/A",H21)))</formula>
    </cfRule>
    <cfRule type="cellIs" dxfId="348" priority="397" operator="equal">
      <formula>0.8</formula>
    </cfRule>
    <cfRule type="cellIs" dxfId="347" priority="398" operator="greaterThan">
      <formula>0.8</formula>
    </cfRule>
    <cfRule type="cellIs" dxfId="346" priority="399" operator="greaterThan">
      <formula>0.5</formula>
    </cfRule>
    <cfRule type="cellIs" dxfId="345" priority="400" operator="equal">
      <formula>0.5</formula>
    </cfRule>
    <cfRule type="cellIs" dxfId="344" priority="401" operator="lessThan">
      <formula>0.5</formula>
    </cfRule>
  </conditionalFormatting>
  <conditionalFormatting sqref="H29">
    <cfRule type="containsText" dxfId="343" priority="390" operator="containsText" text="N/A">
      <formula>NOT(ISERROR(SEARCH("N/A",H29)))</formula>
    </cfRule>
    <cfRule type="cellIs" dxfId="342" priority="391" operator="equal">
      <formula>0.8</formula>
    </cfRule>
    <cfRule type="cellIs" dxfId="341" priority="392" operator="greaterThan">
      <formula>0.8</formula>
    </cfRule>
    <cfRule type="cellIs" dxfId="340" priority="393" operator="greaterThan">
      <formula>0.5</formula>
    </cfRule>
    <cfRule type="cellIs" dxfId="339" priority="394" operator="equal">
      <formula>0.5</formula>
    </cfRule>
    <cfRule type="cellIs" dxfId="338" priority="395" operator="lessThan">
      <formula>0.5</formula>
    </cfRule>
  </conditionalFormatting>
  <conditionalFormatting sqref="H48">
    <cfRule type="containsText" dxfId="337" priority="384" operator="containsText" text="N/A">
      <formula>NOT(ISERROR(SEARCH("N/A",H48)))</formula>
    </cfRule>
    <cfRule type="cellIs" dxfId="336" priority="385" operator="equal">
      <formula>0.8</formula>
    </cfRule>
    <cfRule type="cellIs" dxfId="335" priority="386" operator="greaterThan">
      <formula>0.8</formula>
    </cfRule>
    <cfRule type="cellIs" dxfId="334" priority="387" operator="greaterThan">
      <formula>0.5</formula>
    </cfRule>
    <cfRule type="cellIs" dxfId="333" priority="388" operator="equal">
      <formula>0.5</formula>
    </cfRule>
    <cfRule type="cellIs" dxfId="332" priority="389" operator="lessThan">
      <formula>0.5</formula>
    </cfRule>
  </conditionalFormatting>
  <conditionalFormatting sqref="H55">
    <cfRule type="containsText" dxfId="331" priority="378" operator="containsText" text="N/A">
      <formula>NOT(ISERROR(SEARCH("N/A",H55)))</formula>
    </cfRule>
    <cfRule type="cellIs" dxfId="330" priority="379" operator="equal">
      <formula>0.8</formula>
    </cfRule>
    <cfRule type="cellIs" dxfId="329" priority="380" operator="greaterThan">
      <formula>0.8</formula>
    </cfRule>
    <cfRule type="cellIs" dxfId="328" priority="381" operator="greaterThan">
      <formula>0.5</formula>
    </cfRule>
    <cfRule type="cellIs" dxfId="327" priority="382" operator="equal">
      <formula>0.5</formula>
    </cfRule>
    <cfRule type="cellIs" dxfId="326" priority="383" operator="lessThan">
      <formula>0.5</formula>
    </cfRule>
  </conditionalFormatting>
  <conditionalFormatting sqref="H59">
    <cfRule type="containsText" dxfId="325" priority="372" operator="containsText" text="N/A">
      <formula>NOT(ISERROR(SEARCH("N/A",H59)))</formula>
    </cfRule>
    <cfRule type="cellIs" dxfId="324" priority="373" operator="equal">
      <formula>0.8</formula>
    </cfRule>
    <cfRule type="cellIs" dxfId="323" priority="374" operator="greaterThan">
      <formula>0.8</formula>
    </cfRule>
    <cfRule type="cellIs" dxfId="322" priority="375" operator="greaterThan">
      <formula>0.5</formula>
    </cfRule>
    <cfRule type="cellIs" dxfId="321" priority="376" operator="equal">
      <formula>0.5</formula>
    </cfRule>
    <cfRule type="cellIs" dxfId="320" priority="377" operator="lessThan">
      <formula>0.5</formula>
    </cfRule>
  </conditionalFormatting>
  <conditionalFormatting sqref="H68">
    <cfRule type="containsText" dxfId="319" priority="366" operator="containsText" text="N/A">
      <formula>NOT(ISERROR(SEARCH("N/A",H68)))</formula>
    </cfRule>
    <cfRule type="cellIs" dxfId="318" priority="367" operator="equal">
      <formula>0.8</formula>
    </cfRule>
    <cfRule type="cellIs" dxfId="317" priority="368" operator="greaterThan">
      <formula>0.8</formula>
    </cfRule>
    <cfRule type="cellIs" dxfId="316" priority="369" operator="greaterThan">
      <formula>0.5</formula>
    </cfRule>
    <cfRule type="cellIs" dxfId="315" priority="370" operator="equal">
      <formula>0.5</formula>
    </cfRule>
    <cfRule type="cellIs" dxfId="314" priority="371" operator="lessThan">
      <formula>0.5</formula>
    </cfRule>
  </conditionalFormatting>
  <conditionalFormatting sqref="H73">
    <cfRule type="containsText" dxfId="313" priority="360" operator="containsText" text="N/A">
      <formula>NOT(ISERROR(SEARCH("N/A",H73)))</formula>
    </cfRule>
    <cfRule type="cellIs" dxfId="312" priority="361" operator="equal">
      <formula>0.8</formula>
    </cfRule>
    <cfRule type="cellIs" dxfId="311" priority="362" operator="greaterThan">
      <formula>0.8</formula>
    </cfRule>
    <cfRule type="cellIs" dxfId="310" priority="363" operator="greaterThan">
      <formula>0.5</formula>
    </cfRule>
    <cfRule type="cellIs" dxfId="309" priority="364" operator="equal">
      <formula>0.5</formula>
    </cfRule>
    <cfRule type="cellIs" dxfId="308" priority="365" operator="lessThan">
      <formula>0.5</formula>
    </cfRule>
  </conditionalFormatting>
  <conditionalFormatting sqref="H83">
    <cfRule type="containsText" dxfId="307" priority="354" operator="containsText" text="N/A">
      <formula>NOT(ISERROR(SEARCH("N/A",H83)))</formula>
    </cfRule>
    <cfRule type="cellIs" dxfId="306" priority="355" operator="equal">
      <formula>0.8</formula>
    </cfRule>
    <cfRule type="cellIs" dxfId="305" priority="356" operator="greaterThan">
      <formula>0.8</formula>
    </cfRule>
    <cfRule type="cellIs" dxfId="304" priority="357" operator="greaterThan">
      <formula>0.5</formula>
    </cfRule>
    <cfRule type="cellIs" dxfId="303" priority="358" operator="equal">
      <formula>0.5</formula>
    </cfRule>
    <cfRule type="cellIs" dxfId="302" priority="359" operator="lessThan">
      <formula>0.5</formula>
    </cfRule>
  </conditionalFormatting>
  <conditionalFormatting sqref="H100">
    <cfRule type="containsText" dxfId="301" priority="348" operator="containsText" text="N/A">
      <formula>NOT(ISERROR(SEARCH("N/A",H100)))</formula>
    </cfRule>
    <cfRule type="cellIs" dxfId="300" priority="349" operator="equal">
      <formula>0.8</formula>
    </cfRule>
    <cfRule type="cellIs" dxfId="299" priority="350" operator="greaterThan">
      <formula>0.8</formula>
    </cfRule>
    <cfRule type="cellIs" dxfId="298" priority="351" operator="greaterThan">
      <formula>0.5</formula>
    </cfRule>
    <cfRule type="cellIs" dxfId="297" priority="352" operator="equal">
      <formula>0.5</formula>
    </cfRule>
    <cfRule type="cellIs" dxfId="296" priority="353" operator="lessThan">
      <formula>0.5</formula>
    </cfRule>
  </conditionalFormatting>
  <conditionalFormatting sqref="H107">
    <cfRule type="containsText" dxfId="295" priority="342" operator="containsText" text="N/A">
      <formula>NOT(ISERROR(SEARCH("N/A",H107)))</formula>
    </cfRule>
    <cfRule type="cellIs" dxfId="294" priority="343" operator="equal">
      <formula>0.8</formula>
    </cfRule>
    <cfRule type="cellIs" dxfId="293" priority="344" operator="greaterThan">
      <formula>0.8</formula>
    </cfRule>
    <cfRule type="cellIs" dxfId="292" priority="345" operator="greaterThan">
      <formula>0.5</formula>
    </cfRule>
    <cfRule type="cellIs" dxfId="291" priority="346" operator="equal">
      <formula>0.5</formula>
    </cfRule>
    <cfRule type="cellIs" dxfId="290" priority="347" operator="lessThan">
      <formula>0.5</formula>
    </cfRule>
  </conditionalFormatting>
  <conditionalFormatting sqref="H116">
    <cfRule type="containsText" dxfId="289" priority="336" operator="containsText" text="N/A">
      <formula>NOT(ISERROR(SEARCH("N/A",H116)))</formula>
    </cfRule>
    <cfRule type="cellIs" dxfId="288" priority="337" operator="equal">
      <formula>0.8</formula>
    </cfRule>
    <cfRule type="cellIs" dxfId="287" priority="338" operator="greaterThan">
      <formula>0.8</formula>
    </cfRule>
    <cfRule type="cellIs" dxfId="286" priority="339" operator="greaterThan">
      <formula>0.5</formula>
    </cfRule>
    <cfRule type="cellIs" dxfId="285" priority="340" operator="equal">
      <formula>0.5</formula>
    </cfRule>
    <cfRule type="cellIs" dxfId="284" priority="341" operator="lessThan">
      <formula>0.5</formula>
    </cfRule>
  </conditionalFormatting>
  <conditionalFormatting sqref="H125">
    <cfRule type="containsText" dxfId="283" priority="330" operator="containsText" text="N/A">
      <formula>NOT(ISERROR(SEARCH("N/A",H125)))</formula>
    </cfRule>
    <cfRule type="cellIs" dxfId="282" priority="331" operator="equal">
      <formula>0.8</formula>
    </cfRule>
    <cfRule type="cellIs" dxfId="281" priority="332" operator="greaterThan">
      <formula>0.8</formula>
    </cfRule>
    <cfRule type="cellIs" dxfId="280" priority="333" operator="greaterThan">
      <formula>0.5</formula>
    </cfRule>
    <cfRule type="cellIs" dxfId="279" priority="334" operator="equal">
      <formula>0.5</formula>
    </cfRule>
    <cfRule type="cellIs" dxfId="278" priority="335" operator="lessThan">
      <formula>0.5</formula>
    </cfRule>
  </conditionalFormatting>
  <conditionalFormatting sqref="D22:D28">
    <cfRule type="colorScale" priority="316">
      <colorScale>
        <cfvo type="num" val="0"/>
        <cfvo type="num" val="1"/>
        <cfvo type="num" val="2"/>
        <color rgb="FFFF0000"/>
        <color rgb="FFFFFF00"/>
        <color rgb="FF057D19"/>
      </colorScale>
    </cfRule>
    <cfRule type="cellIs" dxfId="277" priority="321" operator="equal">
      <formula>1</formula>
    </cfRule>
    <cfRule type="cellIs" dxfId="276" priority="322" operator="equal">
      <formula>2</formula>
    </cfRule>
    <cfRule type="cellIs" dxfId="275" priority="323" operator="equal">
      <formula>3</formula>
    </cfRule>
    <cfRule type="cellIs" dxfId="274" priority="324" operator="equal">
      <formula>2</formula>
    </cfRule>
    <cfRule type="cellIs" dxfId="273" priority="325" operator="equal">
      <formula>1</formula>
    </cfRule>
    <cfRule type="cellIs" dxfId="272" priority="326" operator="equal">
      <formula>0</formula>
    </cfRule>
    <cfRule type="cellIs" dxfId="271" priority="327" operator="equal">
      <formula>1</formula>
    </cfRule>
    <cfRule type="cellIs" dxfId="270" priority="328" operator="equal">
      <formula>2</formula>
    </cfRule>
    <cfRule type="cellIs" dxfId="269" priority="329" operator="equal">
      <formula>3</formula>
    </cfRule>
  </conditionalFormatting>
  <conditionalFormatting sqref="D22:D28">
    <cfRule type="colorScale" priority="317">
      <colorScale>
        <cfvo type="num" val="0"/>
        <cfvo type="percentile" val="50"/>
        <cfvo type="max"/>
        <color rgb="FFF8696B"/>
        <color rgb="FFFFEB84"/>
        <color rgb="FF63BE7B"/>
      </colorScale>
    </cfRule>
    <cfRule type="colorScale" priority="318">
      <colorScale>
        <cfvo type="percent" val="&quot;*&quot;"/>
        <cfvo type="percentile" val="50"/>
        <cfvo type="max"/>
        <color theme="6"/>
        <color rgb="FFFFEB84"/>
        <color rgb="FF63BE7B"/>
      </colorScale>
    </cfRule>
    <cfRule type="colorScale" priority="319">
      <colorScale>
        <cfvo type="num" val="0"/>
        <cfvo type="num" val="1"/>
        <cfvo type="num" val="2"/>
        <color theme="2" tint="-0.749992370372631"/>
        <color theme="3"/>
        <color theme="7"/>
      </colorScale>
    </cfRule>
    <cfRule type="expression" dxfId="268" priority="320">
      <formula>3</formula>
    </cfRule>
  </conditionalFormatting>
  <conditionalFormatting sqref="D30:D47">
    <cfRule type="colorScale" priority="302">
      <colorScale>
        <cfvo type="num" val="0"/>
        <cfvo type="num" val="1"/>
        <cfvo type="num" val="2"/>
        <color rgb="FFFF0000"/>
        <color rgb="FFFFFF00"/>
        <color rgb="FF057D19"/>
      </colorScale>
    </cfRule>
    <cfRule type="cellIs" dxfId="267" priority="307" operator="equal">
      <formula>1</formula>
    </cfRule>
    <cfRule type="cellIs" dxfId="266" priority="308" operator="equal">
      <formula>2</formula>
    </cfRule>
    <cfRule type="cellIs" dxfId="265" priority="309" operator="equal">
      <formula>3</formula>
    </cfRule>
    <cfRule type="cellIs" dxfId="264" priority="310" operator="equal">
      <formula>2</formula>
    </cfRule>
    <cfRule type="cellIs" dxfId="263" priority="311" operator="equal">
      <formula>1</formula>
    </cfRule>
    <cfRule type="cellIs" dxfId="262" priority="312" operator="equal">
      <formula>0</formula>
    </cfRule>
    <cfRule type="cellIs" dxfId="261" priority="313" operator="equal">
      <formula>1</formula>
    </cfRule>
    <cfRule type="cellIs" dxfId="260" priority="314" operator="equal">
      <formula>2</formula>
    </cfRule>
    <cfRule type="cellIs" dxfId="259" priority="315" operator="equal">
      <formula>3</formula>
    </cfRule>
  </conditionalFormatting>
  <conditionalFormatting sqref="D30:D47">
    <cfRule type="colorScale" priority="303">
      <colorScale>
        <cfvo type="num" val="0"/>
        <cfvo type="percentile" val="50"/>
        <cfvo type="max"/>
        <color rgb="FFF8696B"/>
        <color rgb="FFFFEB84"/>
        <color rgb="FF63BE7B"/>
      </colorScale>
    </cfRule>
    <cfRule type="colorScale" priority="304">
      <colorScale>
        <cfvo type="percent" val="&quot;*&quot;"/>
        <cfvo type="percentile" val="50"/>
        <cfvo type="max"/>
        <color theme="6"/>
        <color rgb="FFFFEB84"/>
        <color rgb="FF63BE7B"/>
      </colorScale>
    </cfRule>
    <cfRule type="colorScale" priority="305">
      <colorScale>
        <cfvo type="num" val="0"/>
        <cfvo type="num" val="1"/>
        <cfvo type="num" val="2"/>
        <color theme="2" tint="-0.749992370372631"/>
        <color theme="3"/>
        <color theme="7"/>
      </colorScale>
    </cfRule>
    <cfRule type="expression" dxfId="258" priority="306">
      <formula>3</formula>
    </cfRule>
  </conditionalFormatting>
  <conditionalFormatting sqref="D49:D54">
    <cfRule type="colorScale" priority="288">
      <colorScale>
        <cfvo type="num" val="0"/>
        <cfvo type="num" val="1"/>
        <cfvo type="num" val="2"/>
        <color rgb="FFFF0000"/>
        <color rgb="FFFFFF00"/>
        <color rgb="FF057D19"/>
      </colorScale>
    </cfRule>
    <cfRule type="cellIs" dxfId="257" priority="293" operator="equal">
      <formula>1</formula>
    </cfRule>
    <cfRule type="cellIs" dxfId="256" priority="294" operator="equal">
      <formula>2</formula>
    </cfRule>
    <cfRule type="cellIs" dxfId="255" priority="295" operator="equal">
      <formula>3</formula>
    </cfRule>
    <cfRule type="cellIs" dxfId="254" priority="296" operator="equal">
      <formula>2</formula>
    </cfRule>
    <cfRule type="cellIs" dxfId="253" priority="297" operator="equal">
      <formula>1</formula>
    </cfRule>
    <cfRule type="cellIs" dxfId="252" priority="298" operator="equal">
      <formula>0</formula>
    </cfRule>
    <cfRule type="cellIs" dxfId="251" priority="299" operator="equal">
      <formula>1</formula>
    </cfRule>
    <cfRule type="cellIs" dxfId="250" priority="300" operator="equal">
      <formula>2</formula>
    </cfRule>
    <cfRule type="cellIs" dxfId="249" priority="301" operator="equal">
      <formula>3</formula>
    </cfRule>
  </conditionalFormatting>
  <conditionalFormatting sqref="D49:D54">
    <cfRule type="colorScale" priority="289">
      <colorScale>
        <cfvo type="num" val="0"/>
        <cfvo type="percentile" val="50"/>
        <cfvo type="max"/>
        <color rgb="FFF8696B"/>
        <color rgb="FFFFEB84"/>
        <color rgb="FF63BE7B"/>
      </colorScale>
    </cfRule>
    <cfRule type="colorScale" priority="290">
      <colorScale>
        <cfvo type="percent" val="&quot;*&quot;"/>
        <cfvo type="percentile" val="50"/>
        <cfvo type="max"/>
        <color theme="6"/>
        <color rgb="FFFFEB84"/>
        <color rgb="FF63BE7B"/>
      </colorScale>
    </cfRule>
    <cfRule type="colorScale" priority="291">
      <colorScale>
        <cfvo type="num" val="0"/>
        <cfvo type="num" val="1"/>
        <cfvo type="num" val="2"/>
        <color theme="2" tint="-0.749992370372631"/>
        <color theme="3"/>
        <color theme="7"/>
      </colorScale>
    </cfRule>
    <cfRule type="expression" dxfId="248" priority="292">
      <formula>3</formula>
    </cfRule>
  </conditionalFormatting>
  <conditionalFormatting sqref="D56:D58">
    <cfRule type="colorScale" priority="274">
      <colorScale>
        <cfvo type="num" val="0"/>
        <cfvo type="num" val="1"/>
        <cfvo type="num" val="2"/>
        <color rgb="FFFF0000"/>
        <color rgb="FFFFFF00"/>
        <color rgb="FF057D19"/>
      </colorScale>
    </cfRule>
    <cfRule type="cellIs" dxfId="247" priority="279" operator="equal">
      <formula>1</formula>
    </cfRule>
    <cfRule type="cellIs" dxfId="246" priority="280" operator="equal">
      <formula>2</formula>
    </cfRule>
    <cfRule type="cellIs" dxfId="245" priority="281" operator="equal">
      <formula>3</formula>
    </cfRule>
    <cfRule type="cellIs" dxfId="244" priority="282" operator="equal">
      <formula>2</formula>
    </cfRule>
    <cfRule type="cellIs" dxfId="243" priority="283" operator="equal">
      <formula>1</formula>
    </cfRule>
    <cfRule type="cellIs" dxfId="242" priority="284" operator="equal">
      <formula>0</formula>
    </cfRule>
    <cfRule type="cellIs" dxfId="241" priority="285" operator="equal">
      <formula>1</formula>
    </cfRule>
    <cfRule type="cellIs" dxfId="240" priority="286" operator="equal">
      <formula>2</formula>
    </cfRule>
    <cfRule type="cellIs" dxfId="239" priority="287" operator="equal">
      <formula>3</formula>
    </cfRule>
  </conditionalFormatting>
  <conditionalFormatting sqref="D56:D58">
    <cfRule type="colorScale" priority="275">
      <colorScale>
        <cfvo type="num" val="0"/>
        <cfvo type="percentile" val="50"/>
        <cfvo type="max"/>
        <color rgb="FFF8696B"/>
        <color rgb="FFFFEB84"/>
        <color rgb="FF63BE7B"/>
      </colorScale>
    </cfRule>
    <cfRule type="colorScale" priority="276">
      <colorScale>
        <cfvo type="percent" val="&quot;*&quot;"/>
        <cfvo type="percentile" val="50"/>
        <cfvo type="max"/>
        <color theme="6"/>
        <color rgb="FFFFEB84"/>
        <color rgb="FF63BE7B"/>
      </colorScale>
    </cfRule>
    <cfRule type="colorScale" priority="277">
      <colorScale>
        <cfvo type="num" val="0"/>
        <cfvo type="num" val="1"/>
        <cfvo type="num" val="2"/>
        <color theme="2" tint="-0.749992370372631"/>
        <color theme="3"/>
        <color theme="7"/>
      </colorScale>
    </cfRule>
    <cfRule type="expression" dxfId="238" priority="278">
      <formula>3</formula>
    </cfRule>
  </conditionalFormatting>
  <conditionalFormatting sqref="D62:D67">
    <cfRule type="colorScale" priority="260">
      <colorScale>
        <cfvo type="num" val="0"/>
        <cfvo type="num" val="1"/>
        <cfvo type="num" val="2"/>
        <color rgb="FFFF0000"/>
        <color rgb="FFFFFF00"/>
        <color rgb="FF057D19"/>
      </colorScale>
    </cfRule>
    <cfRule type="cellIs" dxfId="237" priority="265" operator="equal">
      <formula>1</formula>
    </cfRule>
    <cfRule type="cellIs" dxfId="236" priority="266" operator="equal">
      <formula>2</formula>
    </cfRule>
    <cfRule type="cellIs" dxfId="235" priority="267" operator="equal">
      <formula>3</formula>
    </cfRule>
    <cfRule type="cellIs" dxfId="234" priority="268" operator="equal">
      <formula>2</formula>
    </cfRule>
    <cfRule type="cellIs" dxfId="233" priority="269" operator="equal">
      <formula>1</formula>
    </cfRule>
    <cfRule type="cellIs" dxfId="232" priority="270" operator="equal">
      <formula>0</formula>
    </cfRule>
    <cfRule type="cellIs" dxfId="231" priority="271" operator="equal">
      <formula>1</formula>
    </cfRule>
    <cfRule type="cellIs" dxfId="230" priority="272" operator="equal">
      <formula>2</formula>
    </cfRule>
    <cfRule type="cellIs" dxfId="229" priority="273" operator="equal">
      <formula>3</formula>
    </cfRule>
  </conditionalFormatting>
  <conditionalFormatting sqref="D62:D67">
    <cfRule type="colorScale" priority="261">
      <colorScale>
        <cfvo type="num" val="0"/>
        <cfvo type="percentile" val="50"/>
        <cfvo type="max"/>
        <color rgb="FFF8696B"/>
        <color rgb="FFFFEB84"/>
        <color rgb="FF63BE7B"/>
      </colorScale>
    </cfRule>
    <cfRule type="colorScale" priority="262">
      <colorScale>
        <cfvo type="percent" val="&quot;*&quot;"/>
        <cfvo type="percentile" val="50"/>
        <cfvo type="max"/>
        <color theme="6"/>
        <color rgb="FFFFEB84"/>
        <color rgb="FF63BE7B"/>
      </colorScale>
    </cfRule>
    <cfRule type="colorScale" priority="263">
      <colorScale>
        <cfvo type="num" val="0"/>
        <cfvo type="num" val="1"/>
        <cfvo type="num" val="2"/>
        <color theme="2" tint="-0.749992370372631"/>
        <color theme="3"/>
        <color theme="7"/>
      </colorScale>
    </cfRule>
    <cfRule type="expression" dxfId="228" priority="264">
      <formula>3</formula>
    </cfRule>
  </conditionalFormatting>
  <conditionalFormatting sqref="D60">
    <cfRule type="colorScale" priority="246">
      <colorScale>
        <cfvo type="num" val="0"/>
        <cfvo type="num" val="1"/>
        <cfvo type="num" val="2"/>
        <color rgb="FFFF0000"/>
        <color rgb="FFFFFF00"/>
        <color rgb="FF057D19"/>
      </colorScale>
    </cfRule>
    <cfRule type="cellIs" dxfId="227" priority="251" operator="equal">
      <formula>1</formula>
    </cfRule>
    <cfRule type="cellIs" dxfId="226" priority="252" operator="equal">
      <formula>2</formula>
    </cfRule>
    <cfRule type="cellIs" dxfId="225" priority="253" operator="equal">
      <formula>3</formula>
    </cfRule>
    <cfRule type="cellIs" dxfId="224" priority="254" operator="equal">
      <formula>2</formula>
    </cfRule>
    <cfRule type="cellIs" dxfId="223" priority="255" operator="equal">
      <formula>1</formula>
    </cfRule>
    <cfRule type="cellIs" dxfId="222" priority="256" operator="equal">
      <formula>0</formula>
    </cfRule>
    <cfRule type="cellIs" dxfId="221" priority="257" operator="equal">
      <formula>1</formula>
    </cfRule>
    <cfRule type="cellIs" dxfId="220" priority="258" operator="equal">
      <formula>2</formula>
    </cfRule>
    <cfRule type="cellIs" dxfId="219" priority="259" operator="equal">
      <formula>3</formula>
    </cfRule>
  </conditionalFormatting>
  <conditionalFormatting sqref="D60">
    <cfRule type="colorScale" priority="247">
      <colorScale>
        <cfvo type="num" val="0"/>
        <cfvo type="percentile" val="50"/>
        <cfvo type="max"/>
        <color rgb="FFF8696B"/>
        <color rgb="FFFFEB84"/>
        <color rgb="FF63BE7B"/>
      </colorScale>
    </cfRule>
    <cfRule type="colorScale" priority="248">
      <colorScale>
        <cfvo type="percent" val="&quot;*&quot;"/>
        <cfvo type="percentile" val="50"/>
        <cfvo type="max"/>
        <color theme="6"/>
        <color rgb="FFFFEB84"/>
        <color rgb="FF63BE7B"/>
      </colorScale>
    </cfRule>
    <cfRule type="colorScale" priority="249">
      <colorScale>
        <cfvo type="num" val="0"/>
        <cfvo type="num" val="1"/>
        <cfvo type="num" val="2"/>
        <color theme="2" tint="-0.749992370372631"/>
        <color theme="3"/>
        <color theme="7"/>
      </colorScale>
    </cfRule>
    <cfRule type="expression" dxfId="218" priority="250">
      <formula>3</formula>
    </cfRule>
  </conditionalFormatting>
  <conditionalFormatting sqref="D69:D72">
    <cfRule type="colorScale" priority="232">
      <colorScale>
        <cfvo type="num" val="0"/>
        <cfvo type="num" val="1"/>
        <cfvo type="num" val="2"/>
        <color rgb="FFFF0000"/>
        <color rgb="FFFFFF00"/>
        <color rgb="FF057D19"/>
      </colorScale>
    </cfRule>
    <cfRule type="cellIs" dxfId="217" priority="237" operator="equal">
      <formula>1</formula>
    </cfRule>
    <cfRule type="cellIs" dxfId="216" priority="238" operator="equal">
      <formula>2</formula>
    </cfRule>
    <cfRule type="cellIs" dxfId="215" priority="239" operator="equal">
      <formula>3</formula>
    </cfRule>
    <cfRule type="cellIs" dxfId="214" priority="240" operator="equal">
      <formula>2</formula>
    </cfRule>
    <cfRule type="cellIs" dxfId="213" priority="241" operator="equal">
      <formula>1</formula>
    </cfRule>
    <cfRule type="cellIs" dxfId="212" priority="242" operator="equal">
      <formula>0</formula>
    </cfRule>
    <cfRule type="cellIs" dxfId="211" priority="243" operator="equal">
      <formula>1</formula>
    </cfRule>
    <cfRule type="cellIs" dxfId="210" priority="244" operator="equal">
      <formula>2</formula>
    </cfRule>
    <cfRule type="cellIs" dxfId="209" priority="245" operator="equal">
      <formula>3</formula>
    </cfRule>
  </conditionalFormatting>
  <conditionalFormatting sqref="D69:D72">
    <cfRule type="colorScale" priority="233">
      <colorScale>
        <cfvo type="num" val="0"/>
        <cfvo type="percentile" val="50"/>
        <cfvo type="max"/>
        <color rgb="FFF8696B"/>
        <color rgb="FFFFEB84"/>
        <color rgb="FF63BE7B"/>
      </colorScale>
    </cfRule>
    <cfRule type="colorScale" priority="234">
      <colorScale>
        <cfvo type="percent" val="&quot;*&quot;"/>
        <cfvo type="percentile" val="50"/>
        <cfvo type="max"/>
        <color theme="6"/>
        <color rgb="FFFFEB84"/>
        <color rgb="FF63BE7B"/>
      </colorScale>
    </cfRule>
    <cfRule type="colorScale" priority="235">
      <colorScale>
        <cfvo type="num" val="0"/>
        <cfvo type="num" val="1"/>
        <cfvo type="num" val="2"/>
        <color theme="2" tint="-0.749992370372631"/>
        <color theme="3"/>
        <color theme="7"/>
      </colorScale>
    </cfRule>
    <cfRule type="expression" dxfId="208" priority="236">
      <formula>3</formula>
    </cfRule>
  </conditionalFormatting>
  <conditionalFormatting sqref="D74:D82">
    <cfRule type="colorScale" priority="218">
      <colorScale>
        <cfvo type="num" val="0"/>
        <cfvo type="num" val="1"/>
        <cfvo type="num" val="2"/>
        <color rgb="FFFF0000"/>
        <color rgb="FFFFFF00"/>
        <color rgb="FF057D19"/>
      </colorScale>
    </cfRule>
    <cfRule type="cellIs" dxfId="207" priority="223" operator="equal">
      <formula>1</formula>
    </cfRule>
    <cfRule type="cellIs" dxfId="206" priority="224" operator="equal">
      <formula>2</formula>
    </cfRule>
    <cfRule type="cellIs" dxfId="205" priority="225" operator="equal">
      <formula>3</formula>
    </cfRule>
    <cfRule type="cellIs" dxfId="204" priority="226" operator="equal">
      <formula>2</formula>
    </cfRule>
    <cfRule type="cellIs" dxfId="203" priority="227" operator="equal">
      <formula>1</formula>
    </cfRule>
    <cfRule type="cellIs" dxfId="202" priority="228" operator="equal">
      <formula>0</formula>
    </cfRule>
    <cfRule type="cellIs" dxfId="201" priority="229" operator="equal">
      <formula>1</formula>
    </cfRule>
    <cfRule type="cellIs" dxfId="200" priority="230" operator="equal">
      <formula>2</formula>
    </cfRule>
    <cfRule type="cellIs" dxfId="199" priority="231" operator="equal">
      <formula>3</formula>
    </cfRule>
  </conditionalFormatting>
  <conditionalFormatting sqref="D74:D82">
    <cfRule type="colorScale" priority="219">
      <colorScale>
        <cfvo type="num" val="0"/>
        <cfvo type="percentile" val="50"/>
        <cfvo type="max"/>
        <color rgb="FFF8696B"/>
        <color rgb="FFFFEB84"/>
        <color rgb="FF63BE7B"/>
      </colorScale>
    </cfRule>
    <cfRule type="colorScale" priority="220">
      <colorScale>
        <cfvo type="percent" val="&quot;*&quot;"/>
        <cfvo type="percentile" val="50"/>
        <cfvo type="max"/>
        <color theme="6"/>
        <color rgb="FFFFEB84"/>
        <color rgb="FF63BE7B"/>
      </colorScale>
    </cfRule>
    <cfRule type="colorScale" priority="221">
      <colorScale>
        <cfvo type="num" val="0"/>
        <cfvo type="num" val="1"/>
        <cfvo type="num" val="2"/>
        <color theme="2" tint="-0.749992370372631"/>
        <color theme="3"/>
        <color theme="7"/>
      </colorScale>
    </cfRule>
    <cfRule type="expression" dxfId="198" priority="222">
      <formula>3</formula>
    </cfRule>
  </conditionalFormatting>
  <conditionalFormatting sqref="D84:D98">
    <cfRule type="colorScale" priority="204">
      <colorScale>
        <cfvo type="num" val="0"/>
        <cfvo type="num" val="1"/>
        <cfvo type="num" val="2"/>
        <color rgb="FFFF0000"/>
        <color rgb="FFFFFF00"/>
        <color rgb="FF057D19"/>
      </colorScale>
    </cfRule>
    <cfRule type="cellIs" dxfId="197" priority="209" operator="equal">
      <formula>1</formula>
    </cfRule>
    <cfRule type="cellIs" dxfId="196" priority="210" operator="equal">
      <formula>2</formula>
    </cfRule>
    <cfRule type="cellIs" dxfId="195" priority="211" operator="equal">
      <formula>3</formula>
    </cfRule>
    <cfRule type="cellIs" dxfId="194" priority="212" operator="equal">
      <formula>2</formula>
    </cfRule>
    <cfRule type="cellIs" dxfId="193" priority="213" operator="equal">
      <formula>1</formula>
    </cfRule>
    <cfRule type="cellIs" dxfId="192" priority="214" operator="equal">
      <formula>0</formula>
    </cfRule>
    <cfRule type="cellIs" dxfId="191" priority="215" operator="equal">
      <formula>1</formula>
    </cfRule>
    <cfRule type="cellIs" dxfId="190" priority="216" operator="equal">
      <formula>2</formula>
    </cfRule>
    <cfRule type="cellIs" dxfId="189" priority="217" operator="equal">
      <formula>3</formula>
    </cfRule>
  </conditionalFormatting>
  <conditionalFormatting sqref="D84:D98">
    <cfRule type="colorScale" priority="205">
      <colorScale>
        <cfvo type="num" val="0"/>
        <cfvo type="percentile" val="50"/>
        <cfvo type="max"/>
        <color rgb="FFF8696B"/>
        <color rgb="FFFFEB84"/>
        <color rgb="FF63BE7B"/>
      </colorScale>
    </cfRule>
    <cfRule type="colorScale" priority="206">
      <colorScale>
        <cfvo type="percent" val="&quot;*&quot;"/>
        <cfvo type="percentile" val="50"/>
        <cfvo type="max"/>
        <color theme="6"/>
        <color rgb="FFFFEB84"/>
        <color rgb="FF63BE7B"/>
      </colorScale>
    </cfRule>
    <cfRule type="colorScale" priority="207">
      <colorScale>
        <cfvo type="num" val="0"/>
        <cfvo type="num" val="1"/>
        <cfvo type="num" val="2"/>
        <color theme="2" tint="-0.749992370372631"/>
        <color theme="3"/>
        <color theme="7"/>
      </colorScale>
    </cfRule>
    <cfRule type="expression" dxfId="188" priority="208">
      <formula>3</formula>
    </cfRule>
  </conditionalFormatting>
  <conditionalFormatting sqref="D101">
    <cfRule type="colorScale" priority="190">
      <colorScale>
        <cfvo type="num" val="0"/>
        <cfvo type="num" val="1"/>
        <cfvo type="num" val="2"/>
        <color rgb="FFFF0000"/>
        <color rgb="FFFFFF00"/>
        <color rgb="FF057D19"/>
      </colorScale>
    </cfRule>
    <cfRule type="cellIs" dxfId="187" priority="195" operator="equal">
      <formula>1</formula>
    </cfRule>
    <cfRule type="cellIs" dxfId="186" priority="196" operator="equal">
      <formula>2</formula>
    </cfRule>
    <cfRule type="cellIs" dxfId="185" priority="197" operator="equal">
      <formula>3</formula>
    </cfRule>
    <cfRule type="cellIs" dxfId="184" priority="198" operator="equal">
      <formula>2</formula>
    </cfRule>
    <cfRule type="cellIs" dxfId="183" priority="199" operator="equal">
      <formula>1</formula>
    </cfRule>
    <cfRule type="cellIs" dxfId="182" priority="200" operator="equal">
      <formula>0</formula>
    </cfRule>
    <cfRule type="cellIs" dxfId="181" priority="201" operator="equal">
      <formula>1</formula>
    </cfRule>
    <cfRule type="cellIs" dxfId="180" priority="202" operator="equal">
      <formula>2</formula>
    </cfRule>
    <cfRule type="cellIs" dxfId="179" priority="203" operator="equal">
      <formula>3</formula>
    </cfRule>
  </conditionalFormatting>
  <conditionalFormatting sqref="D101">
    <cfRule type="colorScale" priority="191">
      <colorScale>
        <cfvo type="num" val="0"/>
        <cfvo type="percentile" val="50"/>
        <cfvo type="max"/>
        <color rgb="FFF8696B"/>
        <color rgb="FFFFEB84"/>
        <color rgb="FF63BE7B"/>
      </colorScale>
    </cfRule>
    <cfRule type="colorScale" priority="192">
      <colorScale>
        <cfvo type="percent" val="&quot;*&quot;"/>
        <cfvo type="percentile" val="50"/>
        <cfvo type="max"/>
        <color theme="6"/>
        <color rgb="FFFFEB84"/>
        <color rgb="FF63BE7B"/>
      </colorScale>
    </cfRule>
    <cfRule type="colorScale" priority="193">
      <colorScale>
        <cfvo type="num" val="0"/>
        <cfvo type="num" val="1"/>
        <cfvo type="num" val="2"/>
        <color theme="2" tint="-0.749992370372631"/>
        <color theme="3"/>
        <color theme="7"/>
      </colorScale>
    </cfRule>
    <cfRule type="expression" dxfId="178" priority="194">
      <formula>3</formula>
    </cfRule>
  </conditionalFormatting>
  <conditionalFormatting sqref="D99">
    <cfRule type="colorScale" priority="176">
      <colorScale>
        <cfvo type="num" val="0"/>
        <cfvo type="num" val="1"/>
        <cfvo type="num" val="2"/>
        <color rgb="FFFF0000"/>
        <color rgb="FFFFFF00"/>
        <color rgb="FF057D19"/>
      </colorScale>
    </cfRule>
    <cfRule type="cellIs" dxfId="177" priority="181" operator="equal">
      <formula>1</formula>
    </cfRule>
    <cfRule type="cellIs" dxfId="176" priority="182" operator="equal">
      <formula>2</formula>
    </cfRule>
    <cfRule type="cellIs" dxfId="175" priority="183" operator="equal">
      <formula>3</formula>
    </cfRule>
    <cfRule type="cellIs" dxfId="174" priority="184" operator="equal">
      <formula>2</formula>
    </cfRule>
    <cfRule type="cellIs" dxfId="173" priority="185" operator="equal">
      <formula>1</formula>
    </cfRule>
    <cfRule type="cellIs" dxfId="172" priority="186" operator="equal">
      <formula>0</formula>
    </cfRule>
    <cfRule type="cellIs" dxfId="171" priority="187" operator="equal">
      <formula>1</formula>
    </cfRule>
    <cfRule type="cellIs" dxfId="170" priority="188" operator="equal">
      <formula>2</formula>
    </cfRule>
    <cfRule type="cellIs" dxfId="169" priority="189" operator="equal">
      <formula>3</formula>
    </cfRule>
  </conditionalFormatting>
  <conditionalFormatting sqref="D99">
    <cfRule type="colorScale" priority="177">
      <colorScale>
        <cfvo type="num" val="0"/>
        <cfvo type="percentile" val="50"/>
        <cfvo type="max"/>
        <color rgb="FFF8696B"/>
        <color rgb="FFFFEB84"/>
        <color rgb="FF63BE7B"/>
      </colorScale>
    </cfRule>
    <cfRule type="colorScale" priority="178">
      <colorScale>
        <cfvo type="percent" val="&quot;*&quot;"/>
        <cfvo type="percentile" val="50"/>
        <cfvo type="max"/>
        <color theme="6"/>
        <color rgb="FFFFEB84"/>
        <color rgb="FF63BE7B"/>
      </colorScale>
    </cfRule>
    <cfRule type="colorScale" priority="179">
      <colorScale>
        <cfvo type="num" val="0"/>
        <cfvo type="num" val="1"/>
        <cfvo type="num" val="2"/>
        <color theme="2" tint="-0.749992370372631"/>
        <color theme="3"/>
        <color theme="7"/>
      </colorScale>
    </cfRule>
    <cfRule type="expression" dxfId="168" priority="180">
      <formula>3</formula>
    </cfRule>
  </conditionalFormatting>
  <conditionalFormatting sqref="D102:D106">
    <cfRule type="colorScale" priority="162">
      <colorScale>
        <cfvo type="num" val="0"/>
        <cfvo type="num" val="1"/>
        <cfvo type="num" val="2"/>
        <color rgb="FFFF0000"/>
        <color rgb="FFFFFF00"/>
        <color rgb="FF057D19"/>
      </colorScale>
    </cfRule>
    <cfRule type="cellIs" dxfId="167" priority="167" operator="equal">
      <formula>1</formula>
    </cfRule>
    <cfRule type="cellIs" dxfId="166" priority="168" operator="equal">
      <formula>2</formula>
    </cfRule>
    <cfRule type="cellIs" dxfId="165" priority="169" operator="equal">
      <formula>3</formula>
    </cfRule>
    <cfRule type="cellIs" dxfId="164" priority="170" operator="equal">
      <formula>2</formula>
    </cfRule>
    <cfRule type="cellIs" dxfId="163" priority="171" operator="equal">
      <formula>1</formula>
    </cfRule>
    <cfRule type="cellIs" dxfId="162" priority="172" operator="equal">
      <formula>0</formula>
    </cfRule>
    <cfRule type="cellIs" dxfId="161" priority="173" operator="equal">
      <formula>1</formula>
    </cfRule>
    <cfRule type="cellIs" dxfId="160" priority="174" operator="equal">
      <formula>2</formula>
    </cfRule>
    <cfRule type="cellIs" dxfId="159" priority="175" operator="equal">
      <formula>3</formula>
    </cfRule>
  </conditionalFormatting>
  <conditionalFormatting sqref="D102:D106">
    <cfRule type="colorScale" priority="163">
      <colorScale>
        <cfvo type="num" val="0"/>
        <cfvo type="percentile" val="50"/>
        <cfvo type="max"/>
        <color rgb="FFF8696B"/>
        <color rgb="FFFFEB84"/>
        <color rgb="FF63BE7B"/>
      </colorScale>
    </cfRule>
    <cfRule type="colorScale" priority="164">
      <colorScale>
        <cfvo type="percent" val="&quot;*&quot;"/>
        <cfvo type="percentile" val="50"/>
        <cfvo type="max"/>
        <color theme="6"/>
        <color rgb="FFFFEB84"/>
        <color rgb="FF63BE7B"/>
      </colorScale>
    </cfRule>
    <cfRule type="colorScale" priority="165">
      <colorScale>
        <cfvo type="num" val="0"/>
        <cfvo type="num" val="1"/>
        <cfvo type="num" val="2"/>
        <color theme="2" tint="-0.749992370372631"/>
        <color theme="3"/>
        <color theme="7"/>
      </colorScale>
    </cfRule>
    <cfRule type="expression" dxfId="158" priority="166">
      <formula>3</formula>
    </cfRule>
  </conditionalFormatting>
  <conditionalFormatting sqref="D108:D115">
    <cfRule type="colorScale" priority="148">
      <colorScale>
        <cfvo type="num" val="0"/>
        <cfvo type="num" val="1"/>
        <cfvo type="num" val="2"/>
        <color rgb="FFFF0000"/>
        <color rgb="FFFFFF00"/>
        <color rgb="FF057D19"/>
      </colorScale>
    </cfRule>
    <cfRule type="cellIs" dxfId="157" priority="153" operator="equal">
      <formula>1</formula>
    </cfRule>
    <cfRule type="cellIs" dxfId="156" priority="154" operator="equal">
      <formula>2</formula>
    </cfRule>
    <cfRule type="cellIs" dxfId="155" priority="155" operator="equal">
      <formula>3</formula>
    </cfRule>
    <cfRule type="cellIs" dxfId="154" priority="156" operator="equal">
      <formula>2</formula>
    </cfRule>
    <cfRule type="cellIs" dxfId="153" priority="157" operator="equal">
      <formula>1</formula>
    </cfRule>
    <cfRule type="cellIs" dxfId="152" priority="158" operator="equal">
      <formula>0</formula>
    </cfRule>
    <cfRule type="cellIs" dxfId="151" priority="159" operator="equal">
      <formula>1</formula>
    </cfRule>
    <cfRule type="cellIs" dxfId="150" priority="160" operator="equal">
      <formula>2</formula>
    </cfRule>
    <cfRule type="cellIs" dxfId="149" priority="161" operator="equal">
      <formula>3</formula>
    </cfRule>
  </conditionalFormatting>
  <conditionalFormatting sqref="D108:D115">
    <cfRule type="colorScale" priority="149">
      <colorScale>
        <cfvo type="num" val="0"/>
        <cfvo type="percentile" val="50"/>
        <cfvo type="max"/>
        <color rgb="FFF8696B"/>
        <color rgb="FFFFEB84"/>
        <color rgb="FF63BE7B"/>
      </colorScale>
    </cfRule>
    <cfRule type="colorScale" priority="150">
      <colorScale>
        <cfvo type="percent" val="&quot;*&quot;"/>
        <cfvo type="percentile" val="50"/>
        <cfvo type="max"/>
        <color theme="6"/>
        <color rgb="FFFFEB84"/>
        <color rgb="FF63BE7B"/>
      </colorScale>
    </cfRule>
    <cfRule type="colorScale" priority="151">
      <colorScale>
        <cfvo type="num" val="0"/>
        <cfvo type="num" val="1"/>
        <cfvo type="num" val="2"/>
        <color theme="2" tint="-0.749992370372631"/>
        <color theme="3"/>
        <color theme="7"/>
      </colorScale>
    </cfRule>
    <cfRule type="expression" dxfId="148" priority="152">
      <formula>3</formula>
    </cfRule>
  </conditionalFormatting>
  <conditionalFormatting sqref="D117:D124">
    <cfRule type="colorScale" priority="134">
      <colorScale>
        <cfvo type="num" val="0"/>
        <cfvo type="num" val="1"/>
        <cfvo type="num" val="2"/>
        <color rgb="FFFF0000"/>
        <color rgb="FFFFFF00"/>
        <color rgb="FF057D19"/>
      </colorScale>
    </cfRule>
    <cfRule type="cellIs" dxfId="147" priority="139" operator="equal">
      <formula>1</formula>
    </cfRule>
    <cfRule type="cellIs" dxfId="146" priority="140" operator="equal">
      <formula>2</formula>
    </cfRule>
    <cfRule type="cellIs" dxfId="145" priority="141" operator="equal">
      <formula>3</formula>
    </cfRule>
    <cfRule type="cellIs" dxfId="144" priority="142" operator="equal">
      <formula>2</formula>
    </cfRule>
    <cfRule type="cellIs" dxfId="143" priority="143" operator="equal">
      <formula>1</formula>
    </cfRule>
    <cfRule type="cellIs" dxfId="142" priority="144" operator="equal">
      <formula>0</formula>
    </cfRule>
    <cfRule type="cellIs" dxfId="141" priority="145" operator="equal">
      <formula>1</formula>
    </cfRule>
    <cfRule type="cellIs" dxfId="140" priority="146" operator="equal">
      <formula>2</formula>
    </cfRule>
    <cfRule type="cellIs" dxfId="139" priority="147" operator="equal">
      <formula>3</formula>
    </cfRule>
  </conditionalFormatting>
  <conditionalFormatting sqref="D117:D124">
    <cfRule type="colorScale" priority="135">
      <colorScale>
        <cfvo type="num" val="0"/>
        <cfvo type="percentile" val="50"/>
        <cfvo type="max"/>
        <color rgb="FFF8696B"/>
        <color rgb="FFFFEB84"/>
        <color rgb="FF63BE7B"/>
      </colorScale>
    </cfRule>
    <cfRule type="colorScale" priority="136">
      <colorScale>
        <cfvo type="percent" val="&quot;*&quot;"/>
        <cfvo type="percentile" val="50"/>
        <cfvo type="max"/>
        <color theme="6"/>
        <color rgb="FFFFEB84"/>
        <color rgb="FF63BE7B"/>
      </colorScale>
    </cfRule>
    <cfRule type="colorScale" priority="137">
      <colorScale>
        <cfvo type="num" val="0"/>
        <cfvo type="num" val="1"/>
        <cfvo type="num" val="2"/>
        <color theme="2" tint="-0.749992370372631"/>
        <color theme="3"/>
        <color theme="7"/>
      </colorScale>
    </cfRule>
    <cfRule type="expression" dxfId="138" priority="138">
      <formula>3</formula>
    </cfRule>
  </conditionalFormatting>
  <conditionalFormatting sqref="D126:D135">
    <cfRule type="colorScale" priority="120">
      <colorScale>
        <cfvo type="num" val="0"/>
        <cfvo type="num" val="1"/>
        <cfvo type="num" val="2"/>
        <color rgb="FFFF0000"/>
        <color rgb="FFFFFF00"/>
        <color rgb="FF057D19"/>
      </colorScale>
    </cfRule>
    <cfRule type="cellIs" dxfId="137" priority="125" operator="equal">
      <formula>1</formula>
    </cfRule>
    <cfRule type="cellIs" dxfId="136" priority="126" operator="equal">
      <formula>2</formula>
    </cfRule>
    <cfRule type="cellIs" dxfId="135" priority="127" operator="equal">
      <formula>3</formula>
    </cfRule>
    <cfRule type="cellIs" dxfId="134" priority="128" operator="equal">
      <formula>2</formula>
    </cfRule>
    <cfRule type="cellIs" dxfId="133" priority="129" operator="equal">
      <formula>1</formula>
    </cfRule>
    <cfRule type="cellIs" dxfId="132" priority="130" operator="equal">
      <formula>0</formula>
    </cfRule>
    <cfRule type="cellIs" dxfId="131" priority="131" operator="equal">
      <formula>1</formula>
    </cfRule>
    <cfRule type="cellIs" dxfId="130" priority="132" operator="equal">
      <formula>2</formula>
    </cfRule>
    <cfRule type="cellIs" dxfId="129" priority="133" operator="equal">
      <formula>3</formula>
    </cfRule>
  </conditionalFormatting>
  <conditionalFormatting sqref="D126:D135">
    <cfRule type="colorScale" priority="121">
      <colorScale>
        <cfvo type="num" val="0"/>
        <cfvo type="percentile" val="50"/>
        <cfvo type="max"/>
        <color rgb="FFF8696B"/>
        <color rgb="FFFFEB84"/>
        <color rgb="FF63BE7B"/>
      </colorScale>
    </cfRule>
    <cfRule type="colorScale" priority="122">
      <colorScale>
        <cfvo type="percent" val="&quot;*&quot;"/>
        <cfvo type="percentile" val="50"/>
        <cfvo type="max"/>
        <color theme="6"/>
        <color rgb="FFFFEB84"/>
        <color rgb="FF63BE7B"/>
      </colorScale>
    </cfRule>
    <cfRule type="colorScale" priority="123">
      <colorScale>
        <cfvo type="num" val="0"/>
        <cfvo type="num" val="1"/>
        <cfvo type="num" val="2"/>
        <color theme="2" tint="-0.749992370372631"/>
        <color theme="3"/>
        <color theme="7"/>
      </colorScale>
    </cfRule>
    <cfRule type="expression" dxfId="128" priority="124">
      <formula>3</formula>
    </cfRule>
  </conditionalFormatting>
  <conditionalFormatting sqref="I12">
    <cfRule type="containsText" dxfId="127" priority="113" operator="containsText" text="NOT MET">
      <formula>NOT(ISERROR(SEARCH("NOT MET",I12)))</formula>
    </cfRule>
    <cfRule type="containsText" dxfId="126" priority="114" operator="containsText" text="PARTIAL MET">
      <formula>NOT(ISERROR(SEARCH("PARTIAL MET",I12)))</formula>
    </cfRule>
    <cfRule type="containsText" dxfId="125" priority="115" operator="containsText" text="MET">
      <formula>NOT(ISERROR(SEARCH("MET",I12)))</formula>
    </cfRule>
    <cfRule type="containsText" dxfId="124" priority="116" operator="containsText" text="NOT MET">
      <formula>NOT(ISERROR(SEARCH("NOT MET",I12)))</formula>
    </cfRule>
    <cfRule type="containsText" dxfId="123" priority="117" operator="containsText" text="PARTIAL MET">
      <formula>NOT(ISERROR(SEARCH("PARTIAL MET",I12)))</formula>
    </cfRule>
    <cfRule type="containsText" dxfId="122" priority="118" operator="containsText" text="MET">
      <formula>NOT(ISERROR(SEARCH("MET",I12)))</formula>
    </cfRule>
  </conditionalFormatting>
  <conditionalFormatting sqref="I21">
    <cfRule type="containsText" dxfId="121" priority="106" operator="containsText" text="NOT MET">
      <formula>NOT(ISERROR(SEARCH("NOT MET",I21)))</formula>
    </cfRule>
    <cfRule type="containsText" dxfId="120" priority="107" operator="containsText" text="PARTIAL MET">
      <formula>NOT(ISERROR(SEARCH("PARTIAL MET",I21)))</formula>
    </cfRule>
    <cfRule type="containsText" dxfId="119" priority="108" operator="containsText" text="MET">
      <formula>NOT(ISERROR(SEARCH("MET",I21)))</formula>
    </cfRule>
    <cfRule type="containsText" dxfId="118" priority="109" operator="containsText" text="NOT MET">
      <formula>NOT(ISERROR(SEARCH("NOT MET",I21)))</formula>
    </cfRule>
    <cfRule type="containsText" dxfId="117" priority="110" operator="containsText" text="PARTIAL MET">
      <formula>NOT(ISERROR(SEARCH("PARTIAL MET",I21)))</formula>
    </cfRule>
    <cfRule type="containsText" dxfId="116" priority="111" operator="containsText" text="MET">
      <formula>NOT(ISERROR(SEARCH("MET",I21)))</formula>
    </cfRule>
  </conditionalFormatting>
  <conditionalFormatting sqref="I29">
    <cfRule type="containsText" dxfId="115" priority="99" operator="containsText" text="NOT MET">
      <formula>NOT(ISERROR(SEARCH("NOT MET",I29)))</formula>
    </cfRule>
    <cfRule type="containsText" dxfId="114" priority="100" operator="containsText" text="PARTIAL MET">
      <formula>NOT(ISERROR(SEARCH("PARTIAL MET",I29)))</formula>
    </cfRule>
    <cfRule type="containsText" dxfId="113" priority="101" operator="containsText" text="MET">
      <formula>NOT(ISERROR(SEARCH("MET",I29)))</formula>
    </cfRule>
    <cfRule type="containsText" dxfId="112" priority="102" operator="containsText" text="NOT MET">
      <formula>NOT(ISERROR(SEARCH("NOT MET",I29)))</formula>
    </cfRule>
    <cfRule type="containsText" dxfId="111" priority="103" operator="containsText" text="PARTIAL MET">
      <formula>NOT(ISERROR(SEARCH("PARTIAL MET",I29)))</formula>
    </cfRule>
    <cfRule type="containsText" dxfId="110" priority="104" operator="containsText" text="MET">
      <formula>NOT(ISERROR(SEARCH("MET",I29)))</formula>
    </cfRule>
  </conditionalFormatting>
  <conditionalFormatting sqref="I48">
    <cfRule type="containsText" dxfId="109" priority="92" operator="containsText" text="NOT MET">
      <formula>NOT(ISERROR(SEARCH("NOT MET",I48)))</formula>
    </cfRule>
    <cfRule type="containsText" dxfId="108" priority="93" operator="containsText" text="PARTIAL MET">
      <formula>NOT(ISERROR(SEARCH("PARTIAL MET",I48)))</formula>
    </cfRule>
    <cfRule type="containsText" dxfId="107" priority="94" operator="containsText" text="MET">
      <formula>NOT(ISERROR(SEARCH("MET",I48)))</formula>
    </cfRule>
    <cfRule type="containsText" dxfId="106" priority="95" operator="containsText" text="NOT MET">
      <formula>NOT(ISERROR(SEARCH("NOT MET",I48)))</formula>
    </cfRule>
    <cfRule type="containsText" dxfId="105" priority="96" operator="containsText" text="PARTIAL MET">
      <formula>NOT(ISERROR(SEARCH("PARTIAL MET",I48)))</formula>
    </cfRule>
    <cfRule type="containsText" dxfId="104" priority="97" operator="containsText" text="MET">
      <formula>NOT(ISERROR(SEARCH("MET",I48)))</formula>
    </cfRule>
  </conditionalFormatting>
  <conditionalFormatting sqref="I55">
    <cfRule type="containsText" dxfId="103" priority="85" operator="containsText" text="NOT MET">
      <formula>NOT(ISERROR(SEARCH("NOT MET",I55)))</formula>
    </cfRule>
    <cfRule type="containsText" dxfId="102" priority="86" operator="containsText" text="PARTIAL MET">
      <formula>NOT(ISERROR(SEARCH("PARTIAL MET",I55)))</formula>
    </cfRule>
    <cfRule type="containsText" dxfId="101" priority="87" operator="containsText" text="MET">
      <formula>NOT(ISERROR(SEARCH("MET",I55)))</formula>
    </cfRule>
    <cfRule type="containsText" dxfId="100" priority="88" operator="containsText" text="NOT MET">
      <formula>NOT(ISERROR(SEARCH("NOT MET",I55)))</formula>
    </cfRule>
    <cfRule type="containsText" dxfId="99" priority="89" operator="containsText" text="PARTIAL MET">
      <formula>NOT(ISERROR(SEARCH("PARTIAL MET",I55)))</formula>
    </cfRule>
    <cfRule type="containsText" dxfId="98" priority="90" operator="containsText" text="MET">
      <formula>NOT(ISERROR(SEARCH("MET",I55)))</formula>
    </cfRule>
  </conditionalFormatting>
  <conditionalFormatting sqref="I59">
    <cfRule type="containsText" dxfId="97" priority="78" operator="containsText" text="NOT MET">
      <formula>NOT(ISERROR(SEARCH("NOT MET",I59)))</formula>
    </cfRule>
    <cfRule type="containsText" dxfId="96" priority="79" operator="containsText" text="PARTIAL MET">
      <formula>NOT(ISERROR(SEARCH("PARTIAL MET",I59)))</formula>
    </cfRule>
    <cfRule type="containsText" dxfId="95" priority="80" operator="containsText" text="MET">
      <formula>NOT(ISERROR(SEARCH("MET",I59)))</formula>
    </cfRule>
    <cfRule type="containsText" dxfId="94" priority="81" operator="containsText" text="NOT MET">
      <formula>NOT(ISERROR(SEARCH("NOT MET",I59)))</formula>
    </cfRule>
    <cfRule type="containsText" dxfId="93" priority="82" operator="containsText" text="PARTIAL MET">
      <formula>NOT(ISERROR(SEARCH("PARTIAL MET",I59)))</formula>
    </cfRule>
    <cfRule type="containsText" dxfId="92" priority="83" operator="containsText" text="MET">
      <formula>NOT(ISERROR(SEARCH("MET",I59)))</formula>
    </cfRule>
  </conditionalFormatting>
  <conditionalFormatting sqref="I68">
    <cfRule type="containsText" dxfId="91" priority="71" operator="containsText" text="NOT MET">
      <formula>NOT(ISERROR(SEARCH("NOT MET",I68)))</formula>
    </cfRule>
    <cfRule type="containsText" dxfId="90" priority="72" operator="containsText" text="PARTIAL MET">
      <formula>NOT(ISERROR(SEARCH("PARTIAL MET",I68)))</formula>
    </cfRule>
    <cfRule type="containsText" dxfId="89" priority="73" operator="containsText" text="MET">
      <formula>NOT(ISERROR(SEARCH("MET",I68)))</formula>
    </cfRule>
    <cfRule type="containsText" dxfId="88" priority="74" operator="containsText" text="NOT MET">
      <formula>NOT(ISERROR(SEARCH("NOT MET",I68)))</formula>
    </cfRule>
    <cfRule type="containsText" dxfId="87" priority="75" operator="containsText" text="PARTIAL MET">
      <formula>NOT(ISERROR(SEARCH("PARTIAL MET",I68)))</formula>
    </cfRule>
    <cfRule type="containsText" dxfId="86" priority="76" operator="containsText" text="MET">
      <formula>NOT(ISERROR(SEARCH("MET",I68)))</formula>
    </cfRule>
  </conditionalFormatting>
  <conditionalFormatting sqref="I73">
    <cfRule type="containsText" dxfId="85" priority="64" operator="containsText" text="NOT MET">
      <formula>NOT(ISERROR(SEARCH("NOT MET",I73)))</formula>
    </cfRule>
    <cfRule type="containsText" dxfId="84" priority="65" operator="containsText" text="PARTIAL MET">
      <formula>NOT(ISERROR(SEARCH("PARTIAL MET",I73)))</formula>
    </cfRule>
    <cfRule type="containsText" dxfId="83" priority="66" operator="containsText" text="MET">
      <formula>NOT(ISERROR(SEARCH("MET",I73)))</formula>
    </cfRule>
    <cfRule type="containsText" dxfId="82" priority="67" operator="containsText" text="NOT MET">
      <formula>NOT(ISERROR(SEARCH("NOT MET",I73)))</formula>
    </cfRule>
    <cfRule type="containsText" dxfId="81" priority="68" operator="containsText" text="PARTIAL MET">
      <formula>NOT(ISERROR(SEARCH("PARTIAL MET",I73)))</formula>
    </cfRule>
    <cfRule type="containsText" dxfId="80" priority="69" operator="containsText" text="MET">
      <formula>NOT(ISERROR(SEARCH("MET",I73)))</formula>
    </cfRule>
  </conditionalFormatting>
  <conditionalFormatting sqref="I83">
    <cfRule type="containsText" dxfId="79" priority="57" operator="containsText" text="NOT MET">
      <formula>NOT(ISERROR(SEARCH("NOT MET",I83)))</formula>
    </cfRule>
    <cfRule type="containsText" dxfId="78" priority="58" operator="containsText" text="PARTIAL MET">
      <formula>NOT(ISERROR(SEARCH("PARTIAL MET",I83)))</formula>
    </cfRule>
    <cfRule type="containsText" dxfId="77" priority="59" operator="containsText" text="MET">
      <formula>NOT(ISERROR(SEARCH("MET",I83)))</formula>
    </cfRule>
    <cfRule type="containsText" dxfId="76" priority="60" operator="containsText" text="NOT MET">
      <formula>NOT(ISERROR(SEARCH("NOT MET",I83)))</formula>
    </cfRule>
    <cfRule type="containsText" dxfId="75" priority="61" operator="containsText" text="PARTIAL MET">
      <formula>NOT(ISERROR(SEARCH("PARTIAL MET",I83)))</formula>
    </cfRule>
    <cfRule type="containsText" dxfId="74" priority="62" operator="containsText" text="MET">
      <formula>NOT(ISERROR(SEARCH("MET",I83)))</formula>
    </cfRule>
  </conditionalFormatting>
  <conditionalFormatting sqref="I100">
    <cfRule type="containsText" dxfId="73" priority="50" operator="containsText" text="NOT MET">
      <formula>NOT(ISERROR(SEARCH("NOT MET",I100)))</formula>
    </cfRule>
    <cfRule type="containsText" dxfId="72" priority="51" operator="containsText" text="PARTIAL MET">
      <formula>NOT(ISERROR(SEARCH("PARTIAL MET",I100)))</formula>
    </cfRule>
    <cfRule type="containsText" dxfId="71" priority="52" operator="containsText" text="MET">
      <formula>NOT(ISERROR(SEARCH("MET",I100)))</formula>
    </cfRule>
    <cfRule type="containsText" dxfId="70" priority="53" operator="containsText" text="NOT MET">
      <formula>NOT(ISERROR(SEARCH("NOT MET",I100)))</formula>
    </cfRule>
    <cfRule type="containsText" dxfId="69" priority="54" operator="containsText" text="PARTIAL MET">
      <formula>NOT(ISERROR(SEARCH("PARTIAL MET",I100)))</formula>
    </cfRule>
    <cfRule type="containsText" dxfId="68" priority="55" operator="containsText" text="MET">
      <formula>NOT(ISERROR(SEARCH("MET",I100)))</formula>
    </cfRule>
  </conditionalFormatting>
  <conditionalFormatting sqref="I107">
    <cfRule type="containsText" dxfId="67" priority="43" operator="containsText" text="NOT MET">
      <formula>NOT(ISERROR(SEARCH("NOT MET",I107)))</formula>
    </cfRule>
    <cfRule type="containsText" dxfId="66" priority="44" operator="containsText" text="PARTIAL MET">
      <formula>NOT(ISERROR(SEARCH("PARTIAL MET",I107)))</formula>
    </cfRule>
    <cfRule type="containsText" dxfId="65" priority="45" operator="containsText" text="MET">
      <formula>NOT(ISERROR(SEARCH("MET",I107)))</formula>
    </cfRule>
    <cfRule type="containsText" dxfId="64" priority="46" operator="containsText" text="NOT MET">
      <formula>NOT(ISERROR(SEARCH("NOT MET",I107)))</formula>
    </cfRule>
    <cfRule type="containsText" dxfId="63" priority="47" operator="containsText" text="PARTIAL MET">
      <formula>NOT(ISERROR(SEARCH("PARTIAL MET",I107)))</formula>
    </cfRule>
    <cfRule type="containsText" dxfId="62" priority="48" operator="containsText" text="MET">
      <formula>NOT(ISERROR(SEARCH("MET",I107)))</formula>
    </cfRule>
  </conditionalFormatting>
  <conditionalFormatting sqref="I116">
    <cfRule type="containsText" dxfId="61" priority="36" operator="containsText" text="NOT MET">
      <formula>NOT(ISERROR(SEARCH("NOT MET",I116)))</formula>
    </cfRule>
    <cfRule type="containsText" dxfId="60" priority="37" operator="containsText" text="PARTIAL MET">
      <formula>NOT(ISERROR(SEARCH("PARTIAL MET",I116)))</formula>
    </cfRule>
    <cfRule type="containsText" dxfId="59" priority="38" operator="containsText" text="MET">
      <formula>NOT(ISERROR(SEARCH("MET",I116)))</formula>
    </cfRule>
    <cfRule type="containsText" dxfId="58" priority="39" operator="containsText" text="NOT MET">
      <formula>NOT(ISERROR(SEARCH("NOT MET",I116)))</formula>
    </cfRule>
    <cfRule type="containsText" dxfId="57" priority="40" operator="containsText" text="PARTIAL MET">
      <formula>NOT(ISERROR(SEARCH("PARTIAL MET",I116)))</formula>
    </cfRule>
    <cfRule type="containsText" dxfId="56" priority="41" operator="containsText" text="MET">
      <formula>NOT(ISERROR(SEARCH("MET",I116)))</formula>
    </cfRule>
  </conditionalFormatting>
  <conditionalFormatting sqref="I125">
    <cfRule type="containsText" dxfId="55" priority="29" operator="containsText" text="NOT MET">
      <formula>NOT(ISERROR(SEARCH("NOT MET",I125)))</formula>
    </cfRule>
    <cfRule type="containsText" dxfId="54" priority="30" operator="containsText" text="PARTIAL MET">
      <formula>NOT(ISERROR(SEARCH("PARTIAL MET",I125)))</formula>
    </cfRule>
    <cfRule type="containsText" dxfId="53" priority="31" operator="containsText" text="MET">
      <formula>NOT(ISERROR(SEARCH("MET",I125)))</formula>
    </cfRule>
    <cfRule type="containsText" dxfId="52" priority="32" operator="containsText" text="NOT MET">
      <formula>NOT(ISERROR(SEARCH("NOT MET",I125)))</formula>
    </cfRule>
    <cfRule type="containsText" dxfId="51" priority="33" operator="containsText" text="PARTIAL MET">
      <formula>NOT(ISERROR(SEARCH("PARTIAL MET",I125)))</formula>
    </cfRule>
    <cfRule type="containsText" dxfId="50" priority="34" operator="containsText" text="MET">
      <formula>NOT(ISERROR(SEARCH("MET",I125)))</formula>
    </cfRule>
  </conditionalFormatting>
  <conditionalFormatting sqref="P22:P28">
    <cfRule type="containsText" dxfId="27" priority="27" operator="containsText" text="غير مكتمل">
      <formula>NOT(ISERROR(SEARCH("غير مكتمل",P22)))</formula>
    </cfRule>
    <cfRule type="containsText" dxfId="26" priority="28" operator="containsText" text="مكتمل">
      <formula>NOT(ISERROR(SEARCH("مكتمل",P22)))</formula>
    </cfRule>
  </conditionalFormatting>
  <conditionalFormatting sqref="P30:P45">
    <cfRule type="containsText" dxfId="25" priority="25" operator="containsText" text="غير مكتمل">
      <formula>NOT(ISERROR(SEARCH("غير مكتمل",P30)))</formula>
    </cfRule>
    <cfRule type="containsText" dxfId="24" priority="26" operator="containsText" text="مكتمل">
      <formula>NOT(ISERROR(SEARCH("مكتمل",P30)))</formula>
    </cfRule>
  </conditionalFormatting>
  <conditionalFormatting sqref="O46:O47">
    <cfRule type="containsText" dxfId="23" priority="23" operator="containsText" text="غير مكتمل">
      <formula>NOT(ISERROR(SEARCH("غير مكتمل",O46)))</formula>
    </cfRule>
    <cfRule type="containsText" dxfId="22" priority="24" operator="containsText" text="مكتمل">
      <formula>NOT(ISERROR(SEARCH("مكتمل",O46)))</formula>
    </cfRule>
  </conditionalFormatting>
  <conditionalFormatting sqref="P46:P47">
    <cfRule type="containsText" dxfId="21" priority="21" operator="containsText" text="غير مكتمل">
      <formula>NOT(ISERROR(SEARCH("غير مكتمل",P46)))</formula>
    </cfRule>
    <cfRule type="containsText" dxfId="20" priority="22" operator="containsText" text="مكتمل">
      <formula>NOT(ISERROR(SEARCH("مكتمل",P46)))</formula>
    </cfRule>
  </conditionalFormatting>
  <conditionalFormatting sqref="P49:P54">
    <cfRule type="containsText" dxfId="19" priority="19" operator="containsText" text="غير مكتمل">
      <formula>NOT(ISERROR(SEARCH("غير مكتمل",P49)))</formula>
    </cfRule>
    <cfRule type="containsText" dxfId="18" priority="20" operator="containsText" text="مكتمل">
      <formula>NOT(ISERROR(SEARCH("مكتمل",P49)))</formula>
    </cfRule>
  </conditionalFormatting>
  <conditionalFormatting sqref="P56:P58">
    <cfRule type="containsText" dxfId="17" priority="17" operator="containsText" text="غير مكتمل">
      <formula>NOT(ISERROR(SEARCH("غير مكتمل",P56)))</formula>
    </cfRule>
    <cfRule type="containsText" dxfId="16" priority="18" operator="containsText" text="مكتمل">
      <formula>NOT(ISERROR(SEARCH("مكتمل",P56)))</formula>
    </cfRule>
  </conditionalFormatting>
  <conditionalFormatting sqref="P60:P67">
    <cfRule type="containsText" dxfId="15" priority="15" operator="containsText" text="غير مكتمل">
      <formula>NOT(ISERROR(SEARCH("غير مكتمل",P60)))</formula>
    </cfRule>
    <cfRule type="containsText" dxfId="14" priority="16" operator="containsText" text="مكتمل">
      <formula>NOT(ISERROR(SEARCH("مكتمل",P60)))</formula>
    </cfRule>
  </conditionalFormatting>
  <conditionalFormatting sqref="P69:P72">
    <cfRule type="containsText" dxfId="13" priority="13" operator="containsText" text="غير مكتمل">
      <formula>NOT(ISERROR(SEARCH("غير مكتمل",P69)))</formula>
    </cfRule>
    <cfRule type="containsText" dxfId="12" priority="14" operator="containsText" text="مكتمل">
      <formula>NOT(ISERROR(SEARCH("مكتمل",P69)))</formula>
    </cfRule>
  </conditionalFormatting>
  <conditionalFormatting sqref="P74:P82">
    <cfRule type="containsText" dxfId="11" priority="11" operator="containsText" text="غير مكتمل">
      <formula>NOT(ISERROR(SEARCH("غير مكتمل",P74)))</formula>
    </cfRule>
    <cfRule type="containsText" dxfId="10" priority="12" operator="containsText" text="مكتمل">
      <formula>NOT(ISERROR(SEARCH("مكتمل",P74)))</formula>
    </cfRule>
  </conditionalFormatting>
  <conditionalFormatting sqref="P84:P99">
    <cfRule type="containsText" dxfId="9" priority="9" operator="containsText" text="غير مكتمل">
      <formula>NOT(ISERROR(SEARCH("غير مكتمل",P84)))</formula>
    </cfRule>
    <cfRule type="containsText" dxfId="8" priority="10" operator="containsText" text="مكتمل">
      <formula>NOT(ISERROR(SEARCH("مكتمل",P84)))</formula>
    </cfRule>
  </conditionalFormatting>
  <conditionalFormatting sqref="P101:P106">
    <cfRule type="containsText" dxfId="7" priority="7" operator="containsText" text="غير مكتمل">
      <formula>NOT(ISERROR(SEARCH("غير مكتمل",P101)))</formula>
    </cfRule>
    <cfRule type="containsText" dxfId="6" priority="8" operator="containsText" text="مكتمل">
      <formula>NOT(ISERROR(SEARCH("مكتمل",P101)))</formula>
    </cfRule>
  </conditionalFormatting>
  <conditionalFormatting sqref="P108:P115">
    <cfRule type="containsText" dxfId="5" priority="5" operator="containsText" text="غير مكتمل">
      <formula>NOT(ISERROR(SEARCH("غير مكتمل",P108)))</formula>
    </cfRule>
    <cfRule type="containsText" dxfId="4" priority="6" operator="containsText" text="مكتمل">
      <formula>NOT(ISERROR(SEARCH("مكتمل",P108)))</formula>
    </cfRule>
  </conditionalFormatting>
  <conditionalFormatting sqref="P117:P124">
    <cfRule type="containsText" dxfId="3" priority="3" operator="containsText" text="غير مكتمل">
      <formula>NOT(ISERROR(SEARCH("غير مكتمل",P117)))</formula>
    </cfRule>
    <cfRule type="containsText" dxfId="2" priority="4" operator="containsText" text="مكتمل">
      <formula>NOT(ISERROR(SEARCH("مكتمل",P117)))</formula>
    </cfRule>
  </conditionalFormatting>
  <conditionalFormatting sqref="P126:P135">
    <cfRule type="containsText" dxfId="1" priority="1" operator="containsText" text="غير مكتمل">
      <formula>NOT(ISERROR(SEARCH("غير مكتمل",P126)))</formula>
    </cfRule>
    <cfRule type="containsText" dxfId="0" priority="2" operator="containsText" text="مكتمل">
      <formula>NOT(ISERROR(SEARCH("مكتمل",P126)))</formula>
    </cfRule>
  </conditionalFormatting>
  <dataValidations count="5">
    <dataValidation type="list" allowBlank="1" showInputMessage="1" showErrorMessage="1" sqref="P49:P54 P13:P20 P22:P28 P30:P47 P56:P58 P60:P67 P69:P72 P74:P82 P84:P99 P101:P106 P108:P115 P117:P124 P126:P135">
      <formula1>"مكتمل,غير مكتمل"</formula1>
    </dataValidation>
    <dataValidation type="whole" allowBlank="1" showErrorMessage="1" errorTitle="evaluation score error" error="scoring is only 0 or 1 or 2" promptTitle="standard evaluation score" prompt="enter 0 or 1 or 2" sqref="F55:G55 F59:G59 F100:G100 F116:G116">
      <formula1>0</formula1>
      <formula2>2</formula2>
    </dataValidation>
    <dataValidation type="list" allowBlank="1" showInputMessage="1" showErrorMessage="1" sqref="D2:D3">
      <formula1>$K$6:$K$9</formula1>
    </dataValidation>
    <dataValidation type="list" allowBlank="1" showInputMessage="1" showErrorMessage="1" sqref="E136:E137 E125 E55 E59 E68 E73 E83 E100 E107 E116">
      <formula1>#REF!</formula1>
    </dataValidation>
    <dataValidation type="list" allowBlank="1" showInputMessage="1" showErrorMessage="1" sqref="D126:D135 D49:D54 D13:D20 D30:D47 D56:D58 D60:D67 D69:D72 D74:D82 D84:D99 D101:D106 D4:D11 D108:D115 D22:D28 D117:D124">
      <formula1>$L$6:$L$9</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19" operator="containsText" id="{365991F3-5FA6-4623-AF6B-85E0426DFB95}">
            <xm:f>NOT(ISERROR(SEARCH($H$6,I12)))</xm:f>
            <xm:f>$H$6</xm:f>
            <x14:dxf>
              <fill>
                <patternFill>
                  <bgColor rgb="FF297B29"/>
                </patternFill>
              </fill>
            </x14:dxf>
          </x14:cfRule>
          <xm:sqref>I12</xm:sqref>
        </x14:conditionalFormatting>
        <x14:conditionalFormatting xmlns:xm="http://schemas.microsoft.com/office/excel/2006/main">
          <x14:cfRule type="containsText" priority="112" operator="containsText" id="{20F21C30-0550-4D24-82B7-9246DC984955}">
            <xm:f>NOT(ISERROR(SEARCH($H$6,I21)))</xm:f>
            <xm:f>$H$6</xm:f>
            <x14:dxf>
              <fill>
                <patternFill>
                  <bgColor rgb="FF297B29"/>
                </patternFill>
              </fill>
            </x14:dxf>
          </x14:cfRule>
          <xm:sqref>I21</xm:sqref>
        </x14:conditionalFormatting>
        <x14:conditionalFormatting xmlns:xm="http://schemas.microsoft.com/office/excel/2006/main">
          <x14:cfRule type="containsText" priority="105" operator="containsText" id="{224378EA-FC75-444E-935A-4434A0F51628}">
            <xm:f>NOT(ISERROR(SEARCH($H$6,I29)))</xm:f>
            <xm:f>$H$6</xm:f>
            <x14:dxf>
              <fill>
                <patternFill>
                  <bgColor rgb="FF297B29"/>
                </patternFill>
              </fill>
            </x14:dxf>
          </x14:cfRule>
          <xm:sqref>I29</xm:sqref>
        </x14:conditionalFormatting>
        <x14:conditionalFormatting xmlns:xm="http://schemas.microsoft.com/office/excel/2006/main">
          <x14:cfRule type="containsText" priority="98" operator="containsText" id="{215EC8DA-FE62-4448-8434-24F17EE2FA33}">
            <xm:f>NOT(ISERROR(SEARCH($H$6,I48)))</xm:f>
            <xm:f>$H$6</xm:f>
            <x14:dxf>
              <fill>
                <patternFill>
                  <bgColor rgb="FF297B29"/>
                </patternFill>
              </fill>
            </x14:dxf>
          </x14:cfRule>
          <xm:sqref>I48</xm:sqref>
        </x14:conditionalFormatting>
        <x14:conditionalFormatting xmlns:xm="http://schemas.microsoft.com/office/excel/2006/main">
          <x14:cfRule type="containsText" priority="91" operator="containsText" id="{083AC75F-D244-4B37-B867-2D9CEB49C09D}">
            <xm:f>NOT(ISERROR(SEARCH($H$6,I55)))</xm:f>
            <xm:f>$H$6</xm:f>
            <x14:dxf>
              <fill>
                <patternFill>
                  <bgColor rgb="FF297B29"/>
                </patternFill>
              </fill>
            </x14:dxf>
          </x14:cfRule>
          <xm:sqref>I55</xm:sqref>
        </x14:conditionalFormatting>
        <x14:conditionalFormatting xmlns:xm="http://schemas.microsoft.com/office/excel/2006/main">
          <x14:cfRule type="containsText" priority="84" operator="containsText" id="{F4B51D39-B9E3-4258-99EE-C00C9BEF04BE}">
            <xm:f>NOT(ISERROR(SEARCH($H$6,I59)))</xm:f>
            <xm:f>$H$6</xm:f>
            <x14:dxf>
              <fill>
                <patternFill>
                  <bgColor rgb="FF297B29"/>
                </patternFill>
              </fill>
            </x14:dxf>
          </x14:cfRule>
          <xm:sqref>I59</xm:sqref>
        </x14:conditionalFormatting>
        <x14:conditionalFormatting xmlns:xm="http://schemas.microsoft.com/office/excel/2006/main">
          <x14:cfRule type="containsText" priority="77" operator="containsText" id="{E7642CFE-ADF4-4212-9338-A6F7309E93C8}">
            <xm:f>NOT(ISERROR(SEARCH($H$6,I68)))</xm:f>
            <xm:f>$H$6</xm:f>
            <x14:dxf>
              <fill>
                <patternFill>
                  <bgColor rgb="FF297B29"/>
                </patternFill>
              </fill>
            </x14:dxf>
          </x14:cfRule>
          <xm:sqref>I68</xm:sqref>
        </x14:conditionalFormatting>
        <x14:conditionalFormatting xmlns:xm="http://schemas.microsoft.com/office/excel/2006/main">
          <x14:cfRule type="containsText" priority="70" operator="containsText" id="{ECE9EA3C-6E7A-4A25-92CB-B8069ABABA6F}">
            <xm:f>NOT(ISERROR(SEARCH($H$6,I73)))</xm:f>
            <xm:f>$H$6</xm:f>
            <x14:dxf>
              <fill>
                <patternFill>
                  <bgColor rgb="FF297B29"/>
                </patternFill>
              </fill>
            </x14:dxf>
          </x14:cfRule>
          <xm:sqref>I73</xm:sqref>
        </x14:conditionalFormatting>
        <x14:conditionalFormatting xmlns:xm="http://schemas.microsoft.com/office/excel/2006/main">
          <x14:cfRule type="containsText" priority="63" operator="containsText" id="{6B53EF49-C89A-431A-A208-B66B448A4066}">
            <xm:f>NOT(ISERROR(SEARCH($H$6,I83)))</xm:f>
            <xm:f>$H$6</xm:f>
            <x14:dxf>
              <fill>
                <patternFill>
                  <bgColor rgb="FF297B29"/>
                </patternFill>
              </fill>
            </x14:dxf>
          </x14:cfRule>
          <xm:sqref>I83</xm:sqref>
        </x14:conditionalFormatting>
        <x14:conditionalFormatting xmlns:xm="http://schemas.microsoft.com/office/excel/2006/main">
          <x14:cfRule type="containsText" priority="56" operator="containsText" id="{887DFFA4-6B07-4E96-9796-53859D6CBF48}">
            <xm:f>NOT(ISERROR(SEARCH($H$6,I100)))</xm:f>
            <xm:f>$H$6</xm:f>
            <x14:dxf>
              <fill>
                <patternFill>
                  <bgColor rgb="FF297B29"/>
                </patternFill>
              </fill>
            </x14:dxf>
          </x14:cfRule>
          <xm:sqref>I100</xm:sqref>
        </x14:conditionalFormatting>
        <x14:conditionalFormatting xmlns:xm="http://schemas.microsoft.com/office/excel/2006/main">
          <x14:cfRule type="containsText" priority="49" operator="containsText" id="{6A40FC73-53FF-47E8-8C00-9D552FDB5370}">
            <xm:f>NOT(ISERROR(SEARCH($H$6,I107)))</xm:f>
            <xm:f>$H$6</xm:f>
            <x14:dxf>
              <fill>
                <patternFill>
                  <bgColor rgb="FF297B29"/>
                </patternFill>
              </fill>
            </x14:dxf>
          </x14:cfRule>
          <xm:sqref>I107</xm:sqref>
        </x14:conditionalFormatting>
        <x14:conditionalFormatting xmlns:xm="http://schemas.microsoft.com/office/excel/2006/main">
          <x14:cfRule type="containsText" priority="42" operator="containsText" id="{90BD3046-8A03-46C8-BEC8-B05AA1A4D33B}">
            <xm:f>NOT(ISERROR(SEARCH($H$6,I116)))</xm:f>
            <xm:f>$H$6</xm:f>
            <x14:dxf>
              <fill>
                <patternFill>
                  <bgColor rgb="FF297B29"/>
                </patternFill>
              </fill>
            </x14:dxf>
          </x14:cfRule>
          <xm:sqref>I116</xm:sqref>
        </x14:conditionalFormatting>
        <x14:conditionalFormatting xmlns:xm="http://schemas.microsoft.com/office/excel/2006/main">
          <x14:cfRule type="containsText" priority="35" operator="containsText" id="{7CA94AE7-7B7A-4F8E-9ED9-427A57BFEDDC}">
            <xm:f>NOT(ISERROR(SEARCH($H$6,I125)))</xm:f>
            <xm:f>$H$6</xm:f>
            <x14:dxf>
              <fill>
                <patternFill>
                  <bgColor rgb="FF297B29"/>
                </patternFill>
              </fill>
            </x14:dxf>
          </x14:cfRule>
          <xm:sqref>I125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4:H26"/>
  <sheetViews>
    <sheetView rightToLeft="1" zoomScale="62" zoomScaleNormal="62" workbookViewId="0">
      <selection activeCell="D30" sqref="D30"/>
    </sheetView>
  </sheetViews>
  <sheetFormatPr defaultRowHeight="15"/>
  <cols>
    <col min="1" max="1" width="15.5703125" customWidth="1"/>
    <col min="2" max="2" width="5.5703125" customWidth="1"/>
    <col min="3" max="3" width="24.140625" customWidth="1"/>
    <col min="4" max="4" width="22.28515625" customWidth="1"/>
    <col min="5" max="5" width="31.42578125" customWidth="1"/>
    <col min="6" max="6" width="29.28515625" customWidth="1"/>
    <col min="7" max="7" width="20.5703125" customWidth="1"/>
    <col min="8" max="8" width="5.42578125" customWidth="1"/>
    <col min="9" max="9" width="17" customWidth="1"/>
  </cols>
  <sheetData>
    <row r="4" spans="2:8" ht="21" customHeight="1">
      <c r="B4" s="511" t="s">
        <v>345</v>
      </c>
      <c r="C4" s="512"/>
      <c r="D4" s="512"/>
      <c r="E4" s="512"/>
      <c r="F4" s="512"/>
      <c r="G4" s="512"/>
      <c r="H4" s="513"/>
    </row>
    <row r="5" spans="2:8" ht="18.75" customHeight="1">
      <c r="B5" s="514" t="s">
        <v>346</v>
      </c>
      <c r="C5" s="514"/>
      <c r="D5" s="514"/>
      <c r="E5" s="514"/>
      <c r="F5" s="514"/>
      <c r="G5" s="514"/>
      <c r="H5" s="514"/>
    </row>
    <row r="6" spans="2:8" ht="24" customHeight="1">
      <c r="B6" s="164"/>
      <c r="C6" s="515" t="s">
        <v>23</v>
      </c>
      <c r="D6" s="157" t="s">
        <v>342</v>
      </c>
      <c r="E6" s="158" t="s">
        <v>343</v>
      </c>
      <c r="F6" s="159" t="s">
        <v>854</v>
      </c>
      <c r="G6" s="517" t="s">
        <v>344</v>
      </c>
      <c r="H6" s="164"/>
    </row>
    <row r="7" spans="2:8" ht="15.75">
      <c r="B7" s="164"/>
      <c r="C7" s="516"/>
      <c r="D7" s="160">
        <v>0.45</v>
      </c>
      <c r="E7" s="161">
        <v>0.45</v>
      </c>
      <c r="F7" s="162">
        <v>0.1</v>
      </c>
      <c r="G7" s="518"/>
      <c r="H7" s="164"/>
    </row>
    <row r="8" spans="2:8" ht="22.5" customHeight="1">
      <c r="B8" s="164"/>
      <c r="C8" s="163">
        <f>التراخيص!G28</f>
        <v>0.71875</v>
      </c>
      <c r="D8" s="163">
        <f>NSR!H149</f>
        <v>0.85749999999999993</v>
      </c>
      <c r="E8" s="163">
        <f>EQR!H171</f>
        <v>0.5182692307692307</v>
      </c>
      <c r="F8" s="163">
        <f>'الدليل التشغيلي'!H137</f>
        <v>0.73983516483516476</v>
      </c>
      <c r="G8" s="200">
        <f>SUM(D8*D7+E8*E7+F8*F7)</f>
        <v>0.69307967032967022</v>
      </c>
      <c r="H8" s="164"/>
    </row>
    <row r="9" spans="2:8">
      <c r="B9" s="164"/>
      <c r="H9" s="164"/>
    </row>
    <row r="10" spans="2:8">
      <c r="B10" s="164"/>
      <c r="H10" s="164"/>
    </row>
    <row r="11" spans="2:8">
      <c r="B11" s="164"/>
      <c r="H11" s="164"/>
    </row>
    <row r="12" spans="2:8">
      <c r="B12" s="164"/>
      <c r="H12" s="164"/>
    </row>
    <row r="13" spans="2:8">
      <c r="B13" s="164"/>
      <c r="H13" s="164"/>
    </row>
    <row r="14" spans="2:8">
      <c r="B14" s="164"/>
      <c r="H14" s="164"/>
    </row>
    <row r="15" spans="2:8">
      <c r="B15" s="164"/>
      <c r="H15" s="164"/>
    </row>
    <row r="16" spans="2:8">
      <c r="B16" s="164"/>
      <c r="H16" s="164"/>
    </row>
    <row r="17" spans="2:8">
      <c r="B17" s="164"/>
      <c r="H17" s="164"/>
    </row>
    <row r="18" spans="2:8">
      <c r="B18" s="164"/>
      <c r="H18" s="164"/>
    </row>
    <row r="19" spans="2:8">
      <c r="B19" s="164"/>
      <c r="H19" s="164"/>
    </row>
    <row r="20" spans="2:8">
      <c r="B20" s="164"/>
      <c r="H20" s="164"/>
    </row>
    <row r="21" spans="2:8">
      <c r="B21" s="164"/>
      <c r="H21" s="164"/>
    </row>
    <row r="22" spans="2:8">
      <c r="B22" s="164"/>
      <c r="H22" s="164"/>
    </row>
    <row r="23" spans="2:8">
      <c r="B23" s="164"/>
      <c r="H23" s="164"/>
    </row>
    <row r="24" spans="2:8" ht="9" customHeight="1">
      <c r="B24" s="164"/>
      <c r="C24" s="164"/>
      <c r="D24" s="164"/>
      <c r="E24" s="164"/>
      <c r="F24" s="164"/>
      <c r="G24" s="164"/>
      <c r="H24" s="164"/>
    </row>
    <row r="25" spans="2:8">
      <c r="B25" s="164"/>
      <c r="C25" s="164"/>
      <c r="D25" s="164"/>
      <c r="E25" s="164"/>
      <c r="F25" s="164"/>
      <c r="G25" s="164"/>
      <c r="H25" s="164"/>
    </row>
    <row r="26" spans="2:8" ht="1.5" customHeight="1">
      <c r="B26" s="164"/>
      <c r="C26" s="164"/>
      <c r="D26" s="164"/>
      <c r="E26" s="164"/>
      <c r="F26" s="164"/>
      <c r="G26" s="164"/>
      <c r="H26" s="164"/>
    </row>
  </sheetData>
  <sheetProtection algorithmName="SHA-512" hashValue="52nJ5K/R5eZWw89Zwq1wwlxQVAQx8TV5+A4a9VEWlKsI0K8oNzto0t8nrYm7m5tE40hooNEROm9YoPukExN4GQ==" saltValue="EEB3ysk1ULrwZqRVycExQQ==" spinCount="100000" sheet="1" scenarios="1" selectLockedCells="1"/>
  <mergeCells count="4">
    <mergeCell ref="B4:H4"/>
    <mergeCell ref="B5:H5"/>
    <mergeCell ref="C6:C7"/>
    <mergeCell ref="G6:G7"/>
  </mergeCells>
  <conditionalFormatting sqref="C8:G8">
    <cfRule type="cellIs" dxfId="36" priority="8" operator="equal">
      <formula>0.8</formula>
    </cfRule>
    <cfRule type="cellIs" dxfId="35" priority="9" operator="greaterThan">
      <formula>0.8</formula>
    </cfRule>
    <cfRule type="cellIs" dxfId="34" priority="10" operator="greaterThan">
      <formula>0.5</formula>
    </cfRule>
    <cfRule type="cellIs" dxfId="33" priority="11" operator="equal">
      <formula>0.5</formula>
    </cfRule>
    <cfRule type="cellIs" dxfId="32" priority="12" operator="lessThan">
      <formula>0.5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التراخيص</vt:lpstr>
      <vt:lpstr>NSR</vt:lpstr>
      <vt:lpstr>EQR</vt:lpstr>
      <vt:lpstr>الدليل التشغيلي</vt:lpstr>
      <vt:lpstr>reg dash 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2022-07-25T09:16:20Z</dcterms:modified>
</cp:coreProperties>
</file>